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0" yWindow="0" windowWidth="19320" windowHeight="8370" tabRatio="899" firstSheet="8" activeTab="8"/>
  </bookViews>
  <sheets>
    <sheet name="收入支出决算总表(公开01表)" sheetId="1" r:id="rId1"/>
    <sheet name="收入决算表(公开02表)" sheetId="3" r:id="rId2"/>
    <sheet name="支出决算表(公开03表)" sheetId="4" r:id="rId3"/>
    <sheet name="财政拨款收入支出决算总表(公开04表)" sheetId="2" r:id="rId4"/>
    <sheet name="财政拨款支出决算表（公开05表）" sheetId="19" r:id="rId5"/>
    <sheet name="财政拨款基本支出决算表(公开06表)" sheetId="20" r:id="rId6"/>
    <sheet name="一般公共预算财政拨款支出决算表（公开07表）" sheetId="12" r:id="rId7"/>
    <sheet name="一般公共预算财政拨款基本支出决算表(公开08表)" sheetId="13" r:id="rId8"/>
    <sheet name="一般公共预算财政拨款“三公”经费支出决算表（公开09表）" sheetId="7" r:id="rId9"/>
    <sheet name="政府性基金预算财政拨款收入支出决算表（公开10表）" sheetId="14" r:id="rId10"/>
    <sheet name="机关运行经费支出决算表(公开11表)" sheetId="17" r:id="rId11"/>
    <sheet name="政府采购决算表（公开12表）" sheetId="18" r:id="rId12"/>
  </sheets>
  <definedNames>
    <definedName name="_xlnm._FilterDatabase" localSheetId="4" hidden="1">'财政拨款支出决算表（公开05表）'!$A$7:$E$32</definedName>
    <definedName name="_xlnm._FilterDatabase" localSheetId="1" hidden="1">'收入决算表(公开02表)'!$A$6:$I$29</definedName>
    <definedName name="_xlnm._FilterDatabase" localSheetId="6" hidden="1">'一般公共预算财政拨款支出决算表（公开07表）'!$A$7:$E$35</definedName>
    <definedName name="_xlnm._FilterDatabase" localSheetId="2" hidden="1">'支出决算表(公开03表)'!$A$6:$I$32</definedName>
    <definedName name="_xlnm.Print_Area" localSheetId="5">'财政拨款基本支出决算表(公开06表)'!$A$1:$E$71</definedName>
    <definedName name="_xlnm.Print_Area" localSheetId="3">'财政拨款收入支出决算总表(公开04表)'!$A$1:$F$35</definedName>
    <definedName name="_xlnm.Print_Area" localSheetId="4">'财政拨款支出决算表（公开05表）'!$A$1:$E$35</definedName>
    <definedName name="_xlnm.Print_Area" localSheetId="10">'机关运行经费支出决算表(公开11表)'!$A$1:$C$34</definedName>
    <definedName name="_xlnm.Print_Area" localSheetId="1">'收入决算表(公开02表)'!$A$1:$I$25</definedName>
    <definedName name="_xlnm.Print_Area" localSheetId="0">'收入支出决算总表(公开01表)'!$A$1:$F$33</definedName>
    <definedName name="_xlnm.Print_Area" localSheetId="8">'一般公共预算财政拨款“三公”经费支出决算表（公开09表）'!$A$1:$H$16</definedName>
    <definedName name="_xlnm.Print_Area" localSheetId="7">'一般公共预算财政拨款基本支出决算表(公开08表)'!$A$1:$E$68</definedName>
    <definedName name="_xlnm.Print_Area" localSheetId="6">'一般公共预算财政拨款支出决算表（公开07表）'!$A$1:$E$35</definedName>
    <definedName name="_xlnm.Print_Area" localSheetId="11">'政府采购决算表（公开12表）'!$A$1:$D$18</definedName>
    <definedName name="_xlnm.Print_Area" localSheetId="9">'政府性基金预算财政拨款收入支出决算表（公开10表）'!$A$1:$H$14</definedName>
    <definedName name="_xlnm.Print_Area" localSheetId="2">'支出决算表(公开03表)'!$A$1:$H$27</definedName>
  </definedNames>
  <calcPr calcId="124519"/>
</workbook>
</file>

<file path=xl/calcChain.xml><?xml version="1.0" encoding="utf-8"?>
<calcChain xmlns="http://schemas.openxmlformats.org/spreadsheetml/2006/main">
  <c r="C71" i="13"/>
  <c r="C70"/>
  <c r="C69"/>
  <c r="C68"/>
  <c r="C67"/>
  <c r="E66"/>
  <c r="E8" s="1"/>
  <c r="D66"/>
  <c r="C66" s="1"/>
  <c r="C65"/>
  <c r="C64"/>
  <c r="C63"/>
  <c r="C62"/>
  <c r="C61"/>
  <c r="C60"/>
  <c r="C59"/>
  <c r="C58"/>
  <c r="C57"/>
  <c r="C56"/>
  <c r="C55"/>
  <c r="C54"/>
  <c r="C53"/>
  <c r="C52"/>
  <c r="C51"/>
  <c r="C50"/>
  <c r="E49"/>
  <c r="D49"/>
  <c r="C49" s="1"/>
  <c r="C48"/>
  <c r="C47"/>
  <c r="C46"/>
  <c r="C45"/>
  <c r="C44"/>
  <c r="C43"/>
  <c r="C42"/>
  <c r="C41"/>
  <c r="C40"/>
  <c r="C39"/>
  <c r="C38"/>
  <c r="C37"/>
  <c r="C36"/>
  <c r="C35"/>
  <c r="C34"/>
  <c r="C33"/>
  <c r="C32"/>
  <c r="C31"/>
  <c r="C30"/>
  <c r="C29"/>
  <c r="C28"/>
  <c r="C27"/>
  <c r="C26"/>
  <c r="C25"/>
  <c r="C24"/>
  <c r="C23"/>
  <c r="C22"/>
  <c r="E21"/>
  <c r="D21"/>
  <c r="C21" s="1"/>
  <c r="C20"/>
  <c r="C19"/>
  <c r="C18"/>
  <c r="C17"/>
  <c r="C16"/>
  <c r="C15"/>
  <c r="C14"/>
  <c r="C13"/>
  <c r="C12"/>
  <c r="C11"/>
  <c r="C10"/>
  <c r="E9"/>
  <c r="D9"/>
  <c r="D8" s="1"/>
  <c r="C32" i="12"/>
  <c r="C31"/>
  <c r="C30"/>
  <c r="C29"/>
  <c r="C28"/>
  <c r="C27"/>
  <c r="C26"/>
  <c r="C25"/>
  <c r="C24"/>
  <c r="C23"/>
  <c r="C22"/>
  <c r="C21"/>
  <c r="C20"/>
  <c r="C19"/>
  <c r="C18"/>
  <c r="C17"/>
  <c r="C16"/>
  <c r="C15"/>
  <c r="C14"/>
  <c r="C13"/>
  <c r="C12"/>
  <c r="C11"/>
  <c r="C7" s="1"/>
  <c r="E7"/>
  <c r="D7"/>
  <c r="E66" i="20"/>
  <c r="E49"/>
  <c r="E21"/>
  <c r="C19"/>
  <c r="C18"/>
  <c r="D66"/>
  <c r="D49"/>
  <c r="D21"/>
  <c r="E9"/>
  <c r="D9"/>
  <c r="C10"/>
  <c r="C11"/>
  <c r="C12"/>
  <c r="C13"/>
  <c r="C14"/>
  <c r="C15"/>
  <c r="C16"/>
  <c r="C17"/>
  <c r="C20"/>
  <c r="C22"/>
  <c r="C23"/>
  <c r="C24"/>
  <c r="C25"/>
  <c r="C26"/>
  <c r="C27"/>
  <c r="C28"/>
  <c r="C29"/>
  <c r="C30"/>
  <c r="C31"/>
  <c r="C32"/>
  <c r="C33"/>
  <c r="C34"/>
  <c r="C35"/>
  <c r="C36"/>
  <c r="C37"/>
  <c r="C38"/>
  <c r="C39"/>
  <c r="C40"/>
  <c r="C41"/>
  <c r="C42"/>
  <c r="C43"/>
  <c r="C44"/>
  <c r="C45"/>
  <c r="C46"/>
  <c r="C47"/>
  <c r="C48"/>
  <c r="C50"/>
  <c r="C51"/>
  <c r="C52"/>
  <c r="C53"/>
  <c r="C54"/>
  <c r="C55"/>
  <c r="C56"/>
  <c r="C57"/>
  <c r="C58"/>
  <c r="C59"/>
  <c r="C60"/>
  <c r="C61"/>
  <c r="C62"/>
  <c r="C63"/>
  <c r="C64"/>
  <c r="C65"/>
  <c r="C67"/>
  <c r="C68"/>
  <c r="C69"/>
  <c r="C70"/>
  <c r="C71"/>
  <c r="C12" i="19"/>
  <c r="C13"/>
  <c r="C14"/>
  <c r="C15"/>
  <c r="C16"/>
  <c r="C17"/>
  <c r="C18"/>
  <c r="C19"/>
  <c r="C20"/>
  <c r="C21"/>
  <c r="C22"/>
  <c r="C23"/>
  <c r="C24"/>
  <c r="C25"/>
  <c r="C26"/>
  <c r="C27"/>
  <c r="C28"/>
  <c r="C29"/>
  <c r="C30"/>
  <c r="C31"/>
  <c r="C32"/>
  <c r="C11"/>
  <c r="D7"/>
  <c r="E7"/>
  <c r="C7"/>
  <c r="E35" i="2"/>
  <c r="E30"/>
  <c r="D35"/>
  <c r="D30"/>
  <c r="B35"/>
  <c r="E13" i="4"/>
  <c r="E6" s="1"/>
  <c r="D6"/>
  <c r="F6"/>
  <c r="G6"/>
  <c r="H6"/>
  <c r="C13"/>
  <c r="C6" s="1"/>
  <c r="G6" i="3"/>
  <c r="D6"/>
  <c r="E6"/>
  <c r="F6"/>
  <c r="H6"/>
  <c r="I6"/>
  <c r="C6"/>
  <c r="B29" i="1"/>
  <c r="F29"/>
  <c r="C8" i="13" l="1"/>
  <c r="C9"/>
  <c r="C66" i="20"/>
  <c r="D8"/>
  <c r="E8"/>
  <c r="C8"/>
  <c r="C21"/>
  <c r="C49"/>
  <c r="C9"/>
  <c r="B33" i="1"/>
</calcChain>
</file>

<file path=xl/sharedStrings.xml><?xml version="1.0" encoding="utf-8"?>
<sst xmlns="http://schemas.openxmlformats.org/spreadsheetml/2006/main" count="662" uniqueCount="263">
  <si>
    <t>金额单位：万元</t>
  </si>
  <si>
    <t>收入</t>
  </si>
  <si>
    <t/>
  </si>
  <si>
    <t>支出</t>
  </si>
  <si>
    <t>项目</t>
  </si>
  <si>
    <t>决算数</t>
  </si>
  <si>
    <t>按功能分类</t>
  </si>
  <si>
    <t>按支出性质</t>
  </si>
  <si>
    <t>一、财政拨款收入</t>
  </si>
  <si>
    <t>一、一般公共服务支出</t>
  </si>
  <si>
    <t>一、基本支出</t>
  </si>
  <si>
    <t>　　其中：政府性基金预算财政拨款</t>
  </si>
  <si>
    <t>二、外交支出</t>
  </si>
  <si>
    <t>二、项目支出</t>
  </si>
  <si>
    <t>二、上级补助收入</t>
  </si>
  <si>
    <t>三、国防支出</t>
  </si>
  <si>
    <t>三、上缴上级支出</t>
  </si>
  <si>
    <t>三、事业收入</t>
  </si>
  <si>
    <t>四、公共安全支出</t>
  </si>
  <si>
    <t>四、经营支出</t>
  </si>
  <si>
    <t>四、经营收入</t>
  </si>
  <si>
    <t>五、教育支出</t>
  </si>
  <si>
    <t>五、对附属单位补助支出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</si>
  <si>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</si>
  <si>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</si>
  <si>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</si>
  <si>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</si>
  <si>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</si>
  <si>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</si>
  <si>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</si>
  <si>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</si>
  <si>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</si>
  <si>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</si>
  <si>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</si>
  <si>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</si>
  <si>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</si>
  <si>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</si>
  <si>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</si>
  <si>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</si>
  <si>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</si>
  <si>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</si>
  <si>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</si>
  <si>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</si>
  <si>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</si>
  <si>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</si>
  <si>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</si>
  <si>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</si>
  <si>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</si>
  <si>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</si>
  <si>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　　年末结余</t>
  </si>
  <si>
    <t>总计</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</si>
  <si>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</si>
  <si>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</si>
  <si>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</si>
  <si>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</si>
  <si>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</si>
  <si>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</si>
  <si>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</si>
  <si>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</si>
  <si>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</si>
  <si>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</si>
  <si>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</si>
  <si>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</si>
  <si>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教育支出</t>
  </si>
  <si>
    <t>普通教育</t>
  </si>
  <si>
    <t>社会保障和就业支出</t>
  </si>
  <si>
    <t>就业补助</t>
  </si>
  <si>
    <t>节能环保支出</t>
  </si>
  <si>
    <t>能源节约利用</t>
  </si>
  <si>
    <t>住房保障支出</t>
  </si>
  <si>
    <t>住房改革支出</t>
  </si>
  <si>
    <t>支出决算表</t>
  </si>
  <si>
    <t>财决03表</t>
  </si>
  <si>
    <t>基本支出</t>
  </si>
  <si>
    <t>项目支出</t>
  </si>
  <si>
    <t>上缴上级支出</t>
  </si>
  <si>
    <t>经营支出</t>
  </si>
  <si>
    <t>对附属单位补助支出</t>
  </si>
  <si>
    <t>财政拨款收入支出决算总表</t>
  </si>
  <si>
    <t>公开04表</t>
  </si>
  <si>
    <t>收     入</t>
  </si>
  <si>
    <t>支     出</t>
  </si>
  <si>
    <t>项    目</t>
  </si>
  <si>
    <t>一般公共预算财政拨款</t>
  </si>
  <si>
    <t>政府性基金预算财政拨款</t>
  </si>
  <si>
    <t>一、一般公共预算财政拨款</t>
  </si>
  <si>
    <t>二、政府性基金预算财政拨款</t>
  </si>
  <si>
    <t>年初财政拨款结转和结余</t>
  </si>
  <si>
    <t>年末财政拨款结转和结余</t>
  </si>
  <si>
    <t>公开05表</t>
  </si>
  <si>
    <r>
      <t xml:space="preserve">项 </t>
    </r>
    <r>
      <rPr>
        <b/>
        <sz val="11"/>
        <color indexed="8"/>
        <rFont val="宋体"/>
        <family val="3"/>
        <charset val="134"/>
      </rPr>
      <t xml:space="preserve">   </t>
    </r>
    <r>
      <rPr>
        <b/>
        <sz val="11"/>
        <rFont val="宋体"/>
        <family val="3"/>
        <charset val="134"/>
      </rPr>
      <t>目</t>
    </r>
  </si>
  <si>
    <t xml:space="preserve">基本支出  </t>
  </si>
  <si>
    <t>栏次</t>
  </si>
  <si>
    <t>注：本表反映部门本年度按功能分类财政拨款实际支出情况。财政拨款指一般公共预算财政拨款和政府性基金预算财政拨款。</t>
  </si>
  <si>
    <t>财政拨款基本支出决算表</t>
  </si>
  <si>
    <t>公开06表</t>
  </si>
  <si>
    <t>经济分类科目编码</t>
  </si>
  <si>
    <t>工资福利支出</t>
  </si>
  <si>
    <t xml:space="preserve">  基本工资</t>
  </si>
  <si>
    <t xml:space="preserve">  津贴补贴</t>
  </si>
  <si>
    <t xml:space="preserve">  奖金</t>
  </si>
  <si>
    <t xml:space="preserve">  伙食补助费</t>
  </si>
  <si>
    <t xml:space="preserve">  绩效工资</t>
  </si>
  <si>
    <t xml:space="preserve">  其他工资福利支出</t>
  </si>
  <si>
    <t>商品和服务支出</t>
  </si>
  <si>
    <t xml:space="preserve">  办公费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</si>
  <si>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</si>
  <si>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</si>
  <si>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</si>
  <si>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</si>
  <si>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</si>
  <si>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</si>
  <si>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</si>
  <si>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</si>
  <si>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</si>
  <si>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</si>
  <si>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</si>
  <si>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</si>
  <si>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</si>
  <si>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</si>
  <si>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</si>
  <si>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</si>
  <si>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</si>
  <si>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</si>
  <si>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</si>
  <si>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</si>
  <si>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</si>
  <si>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</si>
  <si>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</si>
  <si>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</si>
  <si>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</si>
  <si>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对个人和家庭的补助</t>
  </si>
  <si>
    <t xml:space="preserve">  离休费</t>
  </si>
  <si>
    <t xml:space="preserve">  退休费</t>
  </si>
  <si>
    <t xml:space="preserve">  退职（役）费</t>
  </si>
  <si>
    <t xml:space="preserve">  抚恤金</t>
  </si>
  <si>
    <t xml:space="preserve">  生活补助</t>
  </si>
  <si>
    <t xml:space="preserve">  救济费</t>
  </si>
  <si>
    <t xml:space="preserve">  助学金</t>
  </si>
  <si>
    <t xml:space="preserve">  奖励金</t>
  </si>
  <si>
    <t xml:space="preserve">  生产补贴</t>
  </si>
  <si>
    <t xml:space="preserve">  住房公积金</t>
  </si>
  <si>
    <t xml:space="preserve">  提租补贴</t>
  </si>
  <si>
    <t xml:space="preserve">  购房补贴</t>
  </si>
  <si>
    <t xml:space="preserve">  其他对个人和家庭的补助支出</t>
  </si>
  <si>
    <t>其他资本性支出</t>
  </si>
  <si>
    <t xml:space="preserve">  房屋建筑物构建</t>
  </si>
  <si>
    <t xml:space="preserve">  办公设备购置</t>
  </si>
  <si>
    <t xml:space="preserve">  专用设备购置</t>
  </si>
  <si>
    <t xml:space="preserve">  信息网络及软件购置更新</t>
  </si>
  <si>
    <t>一般公共预算财政拨款支出决算表</t>
  </si>
  <si>
    <t>公开07表</t>
  </si>
  <si>
    <t>一般公共预算财政拨款基本支出决算表</t>
  </si>
  <si>
    <t>公开08表</t>
  </si>
  <si>
    <t>一般公共预算财政拨款“三公”经费、会议费、培训费支出决算表</t>
  </si>
  <si>
    <t>公开09表</t>
  </si>
  <si>
    <t>“三公”经费</t>
  </si>
  <si>
    <t>会议费</t>
  </si>
  <si>
    <t>培训费</t>
  </si>
  <si>
    <t>“三公”经费
合计</t>
  </si>
  <si>
    <t>因公出国（境）费</t>
  </si>
  <si>
    <t>公务用车购置及运行维护费</t>
  </si>
  <si>
    <t>公务接待费</t>
  </si>
  <si>
    <t>公务用车购置费</t>
  </si>
  <si>
    <t>公务用车运行维护费</t>
  </si>
  <si>
    <t>相关统计数：</t>
  </si>
  <si>
    <t>统计数</t>
  </si>
  <si>
    <t>因公出国（境）团组数(个)</t>
  </si>
  <si>
    <t>因公出国（境）人次数(人)</t>
  </si>
  <si>
    <t>公务用车购置数(辆)</t>
  </si>
  <si>
    <t>公务用车保有量(辆)</t>
  </si>
  <si>
    <t>国内公务接待批次(个)</t>
  </si>
  <si>
    <t>国内公务接待人次(人)</t>
  </si>
  <si>
    <t>国（境）外公务接待批次(个)</t>
  </si>
  <si>
    <t>国（境）外公务接待人次(人)</t>
  </si>
  <si>
    <t>召开会议次数(个)</t>
  </si>
  <si>
    <t>参加会议人次(人)</t>
  </si>
  <si>
    <t>组织培训次数(个)</t>
  </si>
  <si>
    <t>参加培训人次(人)</t>
  </si>
  <si>
    <t>注：“三公”经费、会议费、培训费详细支出情况见支出情况说明。</t>
  </si>
  <si>
    <t>公开10表</t>
  </si>
  <si>
    <t>年初结转和结余</t>
  </si>
  <si>
    <t>本年收入</t>
  </si>
  <si>
    <t>本年支出</t>
  </si>
  <si>
    <t>年末结转和结余</t>
  </si>
  <si>
    <t>注：本表反映部门本年度按功能分类政府性基金预算财政拨款收支及结转和结余情况。</t>
  </si>
  <si>
    <t>公开11表</t>
  </si>
  <si>
    <t>机关运行经费支出决算</t>
  </si>
  <si>
    <t>科目编码</t>
  </si>
  <si>
    <t xml:space="preserve">  印刷费</t>
  </si>
  <si>
    <t>注：“机关运行经费”暂指行政单位和参照公务员法管理的事业单位使用一般公共预算财政拨款安排的基本支出中的“商品和服务支出”。</t>
  </si>
  <si>
    <t>政府采购支出决算表</t>
  </si>
  <si>
    <t>公开12表</t>
  </si>
  <si>
    <t>单位：万元</t>
  </si>
  <si>
    <t>采购品目大类</t>
  </si>
  <si>
    <t>采购决算</t>
  </si>
  <si>
    <t>财政性资金</t>
  </si>
  <si>
    <t>其他资金</t>
  </si>
  <si>
    <t>一、货物</t>
  </si>
  <si>
    <t>二、工程</t>
  </si>
  <si>
    <t>三、服务</t>
  </si>
  <si>
    <t>注：“财政性资金”指纳入财政预算管理的资金，具体包括一般公共预算财政拨款、政府性基金预算财政拨款、财政专户管理资金等。</t>
  </si>
  <si>
    <t>单位：江苏理工学院</t>
    <phoneticPr fontId="15" type="noConversion"/>
  </si>
  <si>
    <t>表1收入支出决算总表</t>
    <phoneticPr fontId="15" type="noConversion"/>
  </si>
  <si>
    <t xml:space="preserve">  其他资本性支出</t>
    <phoneticPr fontId="15" type="noConversion"/>
  </si>
  <si>
    <t xml:space="preserve">  其他社会保障缴费</t>
    <phoneticPr fontId="15" type="noConversion"/>
  </si>
  <si>
    <t xml:space="preserve">  机关事业单位基本养老保险缴费</t>
    <phoneticPr fontId="15" type="noConversion"/>
  </si>
  <si>
    <t xml:space="preserve">  职业年金缴费</t>
    <phoneticPr fontId="15" type="noConversion"/>
  </si>
  <si>
    <t xml:space="preserve">  印刷费</t>
    <phoneticPr fontId="15" type="noConversion"/>
  </si>
  <si>
    <t xml:space="preserve">  物业服务补贴</t>
    <phoneticPr fontId="15" type="noConversion"/>
  </si>
  <si>
    <t xml:space="preserve">  因公出国（境）费用</t>
    <phoneticPr fontId="15" type="noConversion"/>
  </si>
  <si>
    <t xml:space="preserve">  采暖补贴</t>
    <phoneticPr fontId="15" type="noConversion"/>
  </si>
  <si>
    <t>206</t>
  </si>
  <si>
    <t>科学技术支出</t>
  </si>
  <si>
    <t>20606</t>
  </si>
  <si>
    <t>社会科学</t>
  </si>
  <si>
    <t>2060603</t>
  </si>
  <si>
    <t xml:space="preserve">  社科基金支出</t>
  </si>
  <si>
    <t>20699</t>
  </si>
  <si>
    <t>其他科学技术支出</t>
  </si>
  <si>
    <t>201</t>
  </si>
  <si>
    <t>20110</t>
  </si>
  <si>
    <t>2011099</t>
  </si>
  <si>
    <t>一般公共服务支出</t>
  </si>
  <si>
    <t>人力资源事务</t>
  </si>
  <si>
    <t xml:space="preserve">  其他人力资源事务支出</t>
  </si>
  <si>
    <t>211</t>
  </si>
  <si>
    <t>21110</t>
  </si>
  <si>
    <t>2111001</t>
  </si>
  <si>
    <t xml:space="preserve">  能源节约利用</t>
  </si>
  <si>
    <t>205</t>
  </si>
  <si>
    <t>20502</t>
  </si>
  <si>
    <t>2050205</t>
  </si>
  <si>
    <t>20602</t>
  </si>
  <si>
    <t>2060203</t>
  </si>
  <si>
    <t>208</t>
  </si>
  <si>
    <t>20805</t>
  </si>
  <si>
    <t>2080505</t>
  </si>
  <si>
    <t>2080506</t>
  </si>
  <si>
    <t>20807</t>
  </si>
  <si>
    <t>2080713</t>
  </si>
  <si>
    <t>221</t>
  </si>
  <si>
    <t>22102</t>
  </si>
  <si>
    <t>2210201</t>
  </si>
  <si>
    <t>2210202</t>
  </si>
  <si>
    <t xml:space="preserve">  高等教育</t>
  </si>
  <si>
    <t>基础研究</t>
  </si>
  <si>
    <t xml:space="preserve">  自然科学基金</t>
  </si>
  <si>
    <t>行政事业单位离退休</t>
  </si>
  <si>
    <t xml:space="preserve">  机关事业单位基本养老保险缴费支出</t>
  </si>
  <si>
    <t xml:space="preserve">  机关事业单位职业年金缴费支出</t>
  </si>
  <si>
    <t xml:space="preserve">  求职创业补贴</t>
  </si>
  <si>
    <t>财政拨款支出决算表</t>
    <phoneticPr fontId="15" type="noConversion"/>
  </si>
  <si>
    <t>2069999</t>
  </si>
  <si>
    <t xml:space="preserve">  其他科学技术支出</t>
  </si>
  <si>
    <t>日常公用经费</t>
    <phoneticPr fontId="15" type="noConversion"/>
  </si>
  <si>
    <t>人员经费</t>
    <phoneticPr fontId="15" type="noConversion"/>
  </si>
  <si>
    <t>政府性基金预算财政拨款收入支出决算表</t>
    <phoneticPr fontId="15" type="noConversion"/>
  </si>
  <si>
    <t>机关运行经费支出决算表</t>
    <phoneticPr fontId="15" type="noConversion"/>
  </si>
  <si>
    <t>其他科学技术支出</t>
    <phoneticPr fontId="15" type="noConversion"/>
  </si>
  <si>
    <t xml:space="preserve">  职工基本医疗保险缴费</t>
    <phoneticPr fontId="15" type="noConversion"/>
  </si>
  <si>
    <t xml:space="preserve">  医疗费</t>
    <phoneticPr fontId="15" type="noConversion"/>
  </si>
  <si>
    <t xml:space="preserve">  医疗费补助</t>
    <phoneticPr fontId="15" type="noConversion"/>
  </si>
</sst>
</file>

<file path=xl/styles.xml><?xml version="1.0" encoding="utf-8"?>
<styleSheet xmlns="http://schemas.openxmlformats.org/spreadsheetml/2006/main">
  <numFmts count="5">
    <numFmt numFmtId="43" formatCode="_ * #,##0.00_ ;_ * \-#,##0.00_ ;_ * &quot;-&quot;??_ ;_ @_ "/>
    <numFmt numFmtId="176" formatCode="0.00_ "/>
    <numFmt numFmtId="177" formatCode="#,##0.00_ "/>
    <numFmt numFmtId="178" formatCode="#,##0.000000000000_ "/>
    <numFmt numFmtId="179" formatCode="0.00_);[Red]\(0.00\)"/>
  </numFmts>
  <fonts count="24">
    <font>
      <sz val="10"/>
      <color indexed="8"/>
      <name val="Arial"/>
      <family val="2"/>
    </font>
    <font>
      <sz val="11"/>
      <color indexed="8"/>
      <name val="宋体"/>
      <family val="3"/>
      <charset val="134"/>
    </font>
    <font>
      <sz val="18"/>
      <name val="方正小标宋_GBK"/>
      <charset val="134"/>
    </font>
    <font>
      <sz val="11"/>
      <name val="宋体"/>
      <family val="3"/>
      <charset val="134"/>
    </font>
    <font>
      <b/>
      <sz val="11"/>
      <name val="宋体"/>
      <family val="3"/>
      <charset val="134"/>
    </font>
    <font>
      <b/>
      <sz val="11"/>
      <color indexed="8"/>
      <name val="宋体"/>
      <family val="3"/>
      <charset val="134"/>
    </font>
    <font>
      <sz val="12"/>
      <name val="宋体"/>
      <family val="3"/>
      <charset val="134"/>
    </font>
    <font>
      <sz val="20"/>
      <name val="方正小标宋_GBK"/>
      <charset val="134"/>
    </font>
    <font>
      <b/>
      <sz val="12"/>
      <name val="宋体"/>
      <family val="3"/>
      <charset val="134"/>
    </font>
    <font>
      <sz val="20"/>
      <color indexed="8"/>
      <name val="方正小标宋_GBK"/>
      <charset val="134"/>
    </font>
    <font>
      <sz val="12"/>
      <color indexed="8"/>
      <name val="宋体"/>
      <family val="3"/>
      <charset val="134"/>
    </font>
    <font>
      <sz val="11"/>
      <color indexed="9"/>
      <name val="宋体"/>
      <family val="3"/>
      <charset val="134"/>
    </font>
    <font>
      <sz val="11"/>
      <color indexed="20"/>
      <name val="宋体"/>
      <family val="3"/>
      <charset val="134"/>
    </font>
    <font>
      <sz val="11"/>
      <color indexed="17"/>
      <name val="宋体"/>
      <family val="3"/>
      <charset val="134"/>
    </font>
    <font>
      <sz val="10"/>
      <name val="Arial"/>
      <family val="2"/>
    </font>
    <font>
      <sz val="9"/>
      <name val="宋体"/>
      <family val="3"/>
      <charset val="134"/>
    </font>
    <font>
      <sz val="11"/>
      <color indexed="8"/>
      <name val="宋体"/>
      <family val="3"/>
      <charset val="134"/>
    </font>
    <font>
      <sz val="11"/>
      <color indexed="8"/>
      <name val="宋体"/>
      <family val="3"/>
      <charset val="134"/>
    </font>
    <font>
      <sz val="11"/>
      <name val="宋体"/>
      <family val="3"/>
      <charset val="134"/>
    </font>
    <font>
      <sz val="11"/>
      <name val="宋体"/>
      <family val="3"/>
      <charset val="134"/>
    </font>
    <font>
      <sz val="12"/>
      <color indexed="10"/>
      <name val="宋体"/>
      <family val="3"/>
      <charset val="134"/>
    </font>
    <font>
      <sz val="11"/>
      <color indexed="8"/>
      <name val="宋体"/>
      <family val="3"/>
      <charset val="134"/>
    </font>
    <font>
      <sz val="11"/>
      <name val="宋体"/>
      <family val="3"/>
      <charset val="134"/>
    </font>
    <font>
      <sz val="10"/>
      <color indexed="8"/>
      <name val="Arial"/>
      <family val="2"/>
    </font>
  </fonts>
  <fills count="1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
      <patternFill patternType="solid">
        <fgColor rgb="FFFFC000"/>
        <bgColor indexed="64"/>
      </patternFill>
    </fill>
  </fills>
  <borders count="15">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8"/>
      </top>
      <bottom style="thin">
        <color indexed="8"/>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47">
    <xf numFmtId="0" fontId="0" fillId="0" borderId="0"/>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2" borderId="0" applyNumberFormat="0" applyBorder="0" applyAlignment="0" applyProtection="0">
      <alignment vertical="center"/>
    </xf>
    <xf numFmtId="0" fontId="1" fillId="4"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1" fillId="9" borderId="0" applyNumberFormat="0" applyBorder="0" applyAlignment="0" applyProtection="0">
      <alignment vertical="center"/>
    </xf>
    <xf numFmtId="0" fontId="11" fillId="6"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6" fillId="0" borderId="0"/>
    <xf numFmtId="0" fontId="6" fillId="0" borderId="0"/>
    <xf numFmtId="0" fontId="1" fillId="0" borderId="0">
      <alignment vertical="center"/>
    </xf>
    <xf numFmtId="0" fontId="6" fillId="0" borderId="0"/>
    <xf numFmtId="0" fontId="6" fillId="0" borderId="0"/>
    <xf numFmtId="0" fontId="6" fillId="0" borderId="0">
      <alignment vertical="center"/>
    </xf>
    <xf numFmtId="0" fontId="6" fillId="0" borderId="0"/>
    <xf numFmtId="0" fontId="6" fillId="0" borderId="0"/>
    <xf numFmtId="0" fontId="14" fillId="0" borderId="0" applyNumberFormat="0" applyFont="0" applyFill="0" applyBorder="0" applyAlignment="0" applyProtection="0"/>
    <xf numFmtId="0" fontId="1" fillId="0" borderId="0">
      <alignment vertical="center"/>
    </xf>
    <xf numFmtId="0" fontId="6"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4" fillId="0" borderId="0"/>
    <xf numFmtId="0" fontId="11" fillId="13" borderId="0" applyNumberFormat="0" applyBorder="0" applyAlignment="0" applyProtection="0">
      <alignment vertical="center"/>
    </xf>
    <xf numFmtId="0" fontId="11" fillId="17" borderId="0" applyNumberFormat="0" applyBorder="0" applyAlignment="0" applyProtection="0">
      <alignment vertical="center"/>
    </xf>
    <xf numFmtId="0" fontId="11" fillId="15" borderId="0" applyNumberFormat="0" applyBorder="0" applyAlignment="0" applyProtection="0">
      <alignment vertical="center"/>
    </xf>
    <xf numFmtId="0" fontId="11" fillId="10" borderId="0" applyNumberFormat="0" applyBorder="0" applyAlignment="0" applyProtection="0">
      <alignment vertical="center"/>
    </xf>
    <xf numFmtId="0" fontId="11" fillId="16" borderId="0" applyNumberFormat="0" applyBorder="0" applyAlignment="0" applyProtection="0">
      <alignment vertical="center"/>
    </xf>
    <xf numFmtId="0" fontId="11" fillId="14" borderId="0" applyNumberFormat="0" applyBorder="0" applyAlignment="0" applyProtection="0">
      <alignment vertical="center"/>
    </xf>
    <xf numFmtId="43" fontId="23" fillId="0" borderId="0" applyFont="0" applyFill="0" applyBorder="0" applyAlignment="0" applyProtection="0">
      <alignment vertical="center"/>
    </xf>
    <xf numFmtId="9" fontId="23" fillId="0" borderId="0" applyFont="0" applyFill="0" applyBorder="0" applyAlignment="0" applyProtection="0">
      <alignment vertical="center"/>
    </xf>
  </cellStyleXfs>
  <cellXfs count="168">
    <xf numFmtId="0" fontId="0" fillId="0" borderId="0" xfId="0"/>
    <xf numFmtId="0" fontId="1" fillId="0" borderId="0" xfId="32">
      <alignment vertical="center"/>
    </xf>
    <xf numFmtId="0" fontId="3" fillId="0" borderId="0" xfId="32" applyFont="1" applyAlignment="1">
      <alignment horizontal="center" vertical="center"/>
    </xf>
    <xf numFmtId="0" fontId="1" fillId="0" borderId="0" xfId="32" applyFont="1">
      <alignment vertical="center"/>
    </xf>
    <xf numFmtId="0" fontId="3" fillId="0" borderId="0" xfId="32" applyFont="1" applyAlignment="1">
      <alignment horizontal="right" vertical="center"/>
    </xf>
    <xf numFmtId="0" fontId="6" fillId="0" borderId="0" xfId="33" applyFont="1" applyAlignment="1">
      <alignment horizontal="center" vertical="center" wrapText="1"/>
    </xf>
    <xf numFmtId="0" fontId="6" fillId="0" borderId="0" xfId="33" applyFont="1" applyAlignment="1">
      <alignment vertical="center" wrapText="1"/>
    </xf>
    <xf numFmtId="0" fontId="6" fillId="0" borderId="0" xfId="33" applyAlignment="1">
      <alignment vertical="center" wrapText="1"/>
    </xf>
    <xf numFmtId="0" fontId="3" fillId="0" borderId="0" xfId="33" applyFont="1" applyAlignment="1">
      <alignment horizontal="center" vertical="center" wrapText="1"/>
    </xf>
    <xf numFmtId="0" fontId="3" fillId="0" borderId="0" xfId="33" applyFont="1" applyAlignment="1">
      <alignment horizontal="right" vertical="center" wrapText="1"/>
    </xf>
    <xf numFmtId="0" fontId="3" fillId="0" borderId="0" xfId="33" applyFont="1" applyAlignment="1">
      <alignment vertical="center" wrapText="1"/>
    </xf>
    <xf numFmtId="0" fontId="4" fillId="0" borderId="1" xfId="33" applyFont="1" applyBorder="1" applyAlignment="1">
      <alignment horizontal="center" vertical="center" wrapText="1"/>
    </xf>
    <xf numFmtId="0" fontId="4" fillId="0" borderId="2" xfId="33" applyFont="1" applyBorder="1" applyAlignment="1">
      <alignment horizontal="center" vertical="center" wrapText="1"/>
    </xf>
    <xf numFmtId="0" fontId="3" fillId="0" borderId="2" xfId="33" applyFont="1" applyBorder="1" applyAlignment="1">
      <alignment vertical="center" wrapText="1"/>
    </xf>
    <xf numFmtId="0" fontId="3" fillId="0" borderId="3" xfId="33" applyFont="1" applyBorder="1" applyAlignment="1">
      <alignment vertical="center" wrapText="1"/>
    </xf>
    <xf numFmtId="0" fontId="6" fillId="0" borderId="0" xfId="33" applyFont="1" applyAlignment="1">
      <alignment horizontal="left" vertical="center"/>
    </xf>
    <xf numFmtId="0" fontId="1" fillId="0" borderId="0" xfId="0" applyFont="1" applyFill="1" applyAlignment="1">
      <alignment horizontal="right" vertical="center"/>
    </xf>
    <xf numFmtId="0" fontId="4" fillId="0" borderId="2" xfId="33" applyFont="1" applyFill="1" applyBorder="1" applyAlignment="1">
      <alignment vertical="center" wrapText="1"/>
    </xf>
    <xf numFmtId="0" fontId="3" fillId="0" borderId="1" xfId="33" applyFont="1" applyBorder="1" applyAlignment="1">
      <alignment horizontal="center" vertical="center" wrapText="1"/>
    </xf>
    <xf numFmtId="0" fontId="3" fillId="0" borderId="2" xfId="33" applyFont="1" applyBorder="1" applyAlignment="1">
      <alignment horizontal="center" vertical="center" wrapText="1"/>
    </xf>
    <xf numFmtId="0" fontId="6" fillId="0" borderId="4" xfId="33" applyFont="1" applyBorder="1" applyAlignment="1">
      <alignment horizontal="center" vertical="center" wrapText="1"/>
    </xf>
    <xf numFmtId="4" fontId="3" fillId="0" borderId="2" xfId="33" applyNumberFormat="1" applyFont="1" applyFill="1" applyBorder="1" applyAlignment="1">
      <alignment horizontal="center" vertical="center" wrapText="1"/>
    </xf>
    <xf numFmtId="0" fontId="3" fillId="0" borderId="2" xfId="33" applyFont="1" applyFill="1" applyBorder="1" applyAlignment="1">
      <alignment vertical="center" wrapText="1"/>
    </xf>
    <xf numFmtId="4" fontId="3" fillId="0" borderId="2" xfId="33" applyNumberFormat="1" applyFont="1" applyFill="1" applyBorder="1" applyAlignment="1">
      <alignment vertical="center" wrapText="1"/>
    </xf>
    <xf numFmtId="0" fontId="6" fillId="0" borderId="4" xfId="33" applyFont="1" applyBorder="1" applyAlignment="1">
      <alignment vertical="center" wrapText="1"/>
    </xf>
    <xf numFmtId="0" fontId="3" fillId="0" borderId="5" xfId="33" applyFont="1" applyBorder="1" applyAlignment="1">
      <alignment horizontal="center" vertical="center" wrapText="1"/>
    </xf>
    <xf numFmtId="0" fontId="3" fillId="0" borderId="3" xfId="33" applyFont="1" applyFill="1" applyBorder="1" applyAlignment="1">
      <alignment vertical="center" wrapText="1"/>
    </xf>
    <xf numFmtId="0" fontId="6" fillId="0" borderId="6" xfId="33" applyFont="1" applyBorder="1" applyAlignment="1">
      <alignment vertical="center" wrapText="1"/>
    </xf>
    <xf numFmtId="0" fontId="6" fillId="0" borderId="0" xfId="33" applyBorder="1" applyAlignment="1">
      <alignment vertical="center" wrapText="1"/>
    </xf>
    <xf numFmtId="0" fontId="5" fillId="0" borderId="2" xfId="33" applyFont="1" applyFill="1" applyBorder="1" applyAlignment="1">
      <alignment horizontal="center" vertical="center" wrapText="1"/>
    </xf>
    <xf numFmtId="0" fontId="0" fillId="0" borderId="0" xfId="0" applyFill="1" applyAlignment="1">
      <alignment vertical="center"/>
    </xf>
    <xf numFmtId="0" fontId="10" fillId="0" borderId="0" xfId="0" applyFont="1" applyFill="1" applyAlignment="1">
      <alignment vertical="center"/>
    </xf>
    <xf numFmtId="0" fontId="10" fillId="0" borderId="0" xfId="0" applyFont="1" applyFill="1" applyAlignment="1">
      <alignment horizontal="center" vertical="center"/>
    </xf>
    <xf numFmtId="0" fontId="1" fillId="0" borderId="1" xfId="0" applyFont="1" applyFill="1" applyBorder="1" applyAlignment="1">
      <alignment horizontal="left" vertical="center"/>
    </xf>
    <xf numFmtId="0" fontId="0" fillId="0" borderId="0" xfId="0" applyFill="1"/>
    <xf numFmtId="0" fontId="1" fillId="0" borderId="0" xfId="0" applyFont="1" applyFill="1" applyAlignment="1">
      <alignment horizontal="right"/>
    </xf>
    <xf numFmtId="0" fontId="10" fillId="0" borderId="0" xfId="0" applyFont="1" applyFill="1"/>
    <xf numFmtId="0" fontId="10" fillId="0" borderId="0" xfId="0" applyFont="1" applyFill="1" applyAlignment="1">
      <alignment horizontal="center"/>
    </xf>
    <xf numFmtId="0" fontId="5" fillId="0" borderId="2"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1" fillId="0" borderId="1" xfId="0" applyFont="1" applyFill="1" applyBorder="1" applyAlignment="1">
      <alignment horizontal="left" vertical="center" shrinkToFit="1"/>
    </xf>
    <xf numFmtId="0" fontId="1" fillId="0" borderId="1"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1" fillId="0" borderId="0" xfId="0" applyFont="1" applyFill="1" applyAlignment="1">
      <alignment vertical="center"/>
    </xf>
    <xf numFmtId="0" fontId="20" fillId="0" borderId="0" xfId="33" applyFont="1" applyAlignment="1">
      <alignment horizontal="center" vertical="center" wrapText="1"/>
    </xf>
    <xf numFmtId="4" fontId="17" fillId="0" borderId="2" xfId="0" applyNumberFormat="1" applyFont="1" applyBorder="1" applyAlignment="1">
      <alignment horizontal="right" vertical="center" shrinkToFit="1"/>
    </xf>
    <xf numFmtId="0" fontId="4" fillId="0" borderId="2" xfId="33" applyFont="1" applyBorder="1" applyAlignment="1">
      <alignment horizontal="left" vertical="center" wrapText="1"/>
    </xf>
    <xf numFmtId="0" fontId="4" fillId="0" borderId="2" xfId="33" applyFont="1" applyBorder="1" applyAlignment="1">
      <alignment vertical="center" wrapText="1"/>
    </xf>
    <xf numFmtId="0" fontId="3" fillId="0" borderId="2" xfId="33" applyFont="1" applyBorder="1" applyAlignment="1">
      <alignment horizontal="left" vertical="center" wrapText="1"/>
    </xf>
    <xf numFmtId="4" fontId="18" fillId="0" borderId="2" xfId="0" applyNumberFormat="1" applyFont="1" applyBorder="1" applyAlignment="1">
      <alignment horizontal="right" vertical="center" shrinkToFit="1"/>
    </xf>
    <xf numFmtId="176" fontId="18" fillId="0" borderId="2" xfId="33" applyNumberFormat="1" applyFont="1" applyFill="1" applyBorder="1" applyAlignment="1">
      <alignment horizontal="right" vertical="center" wrapText="1"/>
    </xf>
    <xf numFmtId="0" fontId="3" fillId="0" borderId="3" xfId="33" applyFont="1" applyBorder="1" applyAlignment="1">
      <alignment horizontal="left" vertical="center" wrapText="1"/>
    </xf>
    <xf numFmtId="176" fontId="18" fillId="0" borderId="3" xfId="33" applyNumberFormat="1" applyFont="1" applyFill="1" applyBorder="1" applyAlignment="1">
      <alignment horizontal="right" vertical="center" wrapText="1"/>
    </xf>
    <xf numFmtId="0" fontId="4" fillId="0" borderId="2" xfId="31" applyFont="1" applyBorder="1" applyAlignment="1">
      <alignment horizontal="center" vertical="center"/>
    </xf>
    <xf numFmtId="0" fontId="4" fillId="0" borderId="2" xfId="31" applyFont="1" applyBorder="1" applyAlignment="1">
      <alignment horizontal="left" vertical="center"/>
    </xf>
    <xf numFmtId="0" fontId="1" fillId="0" borderId="2" xfId="0" applyFont="1" applyBorder="1"/>
    <xf numFmtId="0" fontId="4" fillId="0" borderId="3" xfId="31" applyFont="1" applyBorder="1" applyAlignment="1">
      <alignment horizontal="left" vertical="center"/>
    </xf>
    <xf numFmtId="0" fontId="1" fillId="0" borderId="3" xfId="0" applyFont="1" applyBorder="1"/>
    <xf numFmtId="0" fontId="4" fillId="0" borderId="2" xfId="31" applyFont="1" applyFill="1" applyBorder="1" applyAlignment="1">
      <alignment horizontal="center" vertical="center" wrapText="1" shrinkToFit="1"/>
    </xf>
    <xf numFmtId="176" fontId="3" fillId="0" borderId="2" xfId="33" applyNumberFormat="1" applyFont="1" applyFill="1" applyBorder="1" applyAlignment="1">
      <alignment horizontal="center" vertical="center" wrapText="1"/>
    </xf>
    <xf numFmtId="0" fontId="19" fillId="0" borderId="3" xfId="33" applyFont="1" applyBorder="1" applyAlignment="1">
      <alignment horizontal="center" vertical="center" wrapText="1"/>
    </xf>
    <xf numFmtId="0" fontId="5" fillId="0" borderId="2" xfId="0" applyFont="1" applyFill="1" applyBorder="1" applyAlignment="1">
      <alignment horizontal="center" vertical="center" wrapText="1" shrinkToFit="1"/>
    </xf>
    <xf numFmtId="0" fontId="1" fillId="0" borderId="2" xfId="0" applyFont="1" applyFill="1" applyBorder="1" applyAlignment="1">
      <alignment vertical="center" shrinkToFit="1"/>
    </xf>
    <xf numFmtId="0" fontId="5" fillId="0" borderId="7" xfId="0" applyFont="1" applyFill="1" applyBorder="1" applyAlignment="1">
      <alignment horizontal="center" vertical="center" wrapText="1"/>
    </xf>
    <xf numFmtId="0" fontId="5" fillId="0" borderId="7" xfId="0" applyFont="1" applyFill="1" applyBorder="1" applyAlignment="1">
      <alignment horizontal="center" vertical="center"/>
    </xf>
    <xf numFmtId="0" fontId="1" fillId="0" borderId="7" xfId="0" applyFont="1" applyFill="1" applyBorder="1" applyAlignment="1">
      <alignment horizontal="left" vertical="center"/>
    </xf>
    <xf numFmtId="0" fontId="1" fillId="0" borderId="7" xfId="0" applyFont="1" applyFill="1" applyBorder="1" applyAlignment="1">
      <alignment horizontal="left" vertical="center" shrinkToFit="1"/>
    </xf>
    <xf numFmtId="4" fontId="17" fillId="0" borderId="8" xfId="0" applyNumberFormat="1" applyFont="1" applyBorder="1" applyAlignment="1">
      <alignment horizontal="center" vertical="center" shrinkToFit="1"/>
    </xf>
    <xf numFmtId="4" fontId="1" fillId="0" borderId="7" xfId="0" applyNumberFormat="1" applyFont="1" applyFill="1" applyBorder="1" applyAlignment="1">
      <alignment horizontal="center" vertical="center" shrinkToFit="1"/>
    </xf>
    <xf numFmtId="0" fontId="1" fillId="0" borderId="7" xfId="0" applyFont="1" applyFill="1" applyBorder="1" applyAlignment="1">
      <alignment horizontal="center" vertical="center" shrinkToFit="1"/>
    </xf>
    <xf numFmtId="177" fontId="3" fillId="0" borderId="2" xfId="31" applyNumberFormat="1" applyFont="1" applyBorder="1" applyAlignment="1">
      <alignment horizontal="center" vertical="center"/>
    </xf>
    <xf numFmtId="0" fontId="1" fillId="0" borderId="2" xfId="0" applyFont="1" applyBorder="1" applyAlignment="1">
      <alignment horizontal="center"/>
    </xf>
    <xf numFmtId="0" fontId="19" fillId="0" borderId="5" xfId="33" applyFont="1" applyBorder="1" applyAlignment="1">
      <alignment horizontal="center" vertical="center" wrapText="1"/>
    </xf>
    <xf numFmtId="0" fontId="16" fillId="0" borderId="2" xfId="0" applyFont="1" applyFill="1" applyBorder="1" applyAlignment="1">
      <alignment horizontal="left" vertical="center" shrinkToFit="1"/>
    </xf>
    <xf numFmtId="0" fontId="0" fillId="0" borderId="0" xfId="0" applyFill="1" applyAlignment="1">
      <alignment horizontal="center" vertical="center"/>
    </xf>
    <xf numFmtId="0" fontId="22" fillId="0" borderId="2" xfId="33" applyFont="1" applyBorder="1" applyAlignment="1">
      <alignment vertical="center" wrapText="1"/>
    </xf>
    <xf numFmtId="178" fontId="0" fillId="0" borderId="0" xfId="0" applyNumberFormat="1" applyFill="1"/>
    <xf numFmtId="0" fontId="14" fillId="0" borderId="0" xfId="0" applyFont="1" applyFill="1" applyAlignment="1">
      <alignment vertical="center"/>
    </xf>
    <xf numFmtId="0" fontId="3" fillId="0" borderId="0" xfId="0" applyFont="1" applyFill="1" applyAlignment="1">
      <alignment horizontal="right" vertical="center"/>
    </xf>
    <xf numFmtId="0" fontId="3" fillId="0" borderId="1" xfId="0" applyFont="1" applyFill="1" applyBorder="1" applyAlignment="1">
      <alignment horizontal="center" vertical="center"/>
    </xf>
    <xf numFmtId="0" fontId="4" fillId="0" borderId="2" xfId="0" applyFont="1" applyFill="1" applyBorder="1" applyAlignment="1">
      <alignment horizontal="center" vertical="center" shrinkToFit="1"/>
    </xf>
    <xf numFmtId="176" fontId="3" fillId="0" borderId="1" xfId="0" applyNumberFormat="1" applyFont="1" applyFill="1" applyBorder="1" applyAlignment="1">
      <alignment horizontal="center" vertical="center"/>
    </xf>
    <xf numFmtId="0" fontId="3" fillId="0" borderId="2" xfId="0" applyFont="1" applyFill="1" applyBorder="1" applyAlignment="1">
      <alignment horizontal="left" vertical="center" shrinkToFit="1"/>
    </xf>
    <xf numFmtId="4" fontId="3" fillId="0" borderId="2" xfId="0" applyNumberFormat="1" applyFont="1" applyFill="1" applyBorder="1" applyAlignment="1">
      <alignment horizontal="center" vertical="center" shrinkToFit="1"/>
    </xf>
    <xf numFmtId="176" fontId="4" fillId="0" borderId="5" xfId="0" applyNumberFormat="1" applyFont="1" applyFill="1" applyBorder="1" applyAlignment="1">
      <alignment horizontal="center" vertical="center" shrinkToFit="1"/>
    </xf>
    <xf numFmtId="4" fontId="3" fillId="0" borderId="2" xfId="0" applyNumberFormat="1" applyFont="1" applyBorder="1" applyAlignment="1">
      <alignment horizontal="center" vertical="center" shrinkToFit="1"/>
    </xf>
    <xf numFmtId="4" fontId="3" fillId="0" borderId="3" xfId="0" applyNumberFormat="1" applyFont="1" applyBorder="1" applyAlignment="1">
      <alignment horizontal="center" vertical="center" shrinkToFit="1"/>
    </xf>
    <xf numFmtId="0" fontId="3" fillId="0" borderId="2" xfId="0" applyFont="1" applyFill="1" applyBorder="1" applyAlignment="1">
      <alignment horizontal="left" vertical="center" shrinkToFit="1"/>
    </xf>
    <xf numFmtId="0" fontId="3" fillId="0" borderId="0" xfId="33" applyFont="1" applyBorder="1" applyAlignment="1">
      <alignment horizontal="left" vertical="center" wrapText="1"/>
    </xf>
    <xf numFmtId="176" fontId="3" fillId="0" borderId="1" xfId="45" applyNumberFormat="1" applyFont="1" applyFill="1" applyBorder="1" applyAlignment="1">
      <alignment horizontal="center" vertical="center"/>
    </xf>
    <xf numFmtId="176" fontId="3" fillId="0" borderId="2" xfId="0" applyNumberFormat="1" applyFont="1" applyFill="1" applyBorder="1" applyAlignment="1">
      <alignment horizontal="center" vertical="center" shrinkToFit="1"/>
    </xf>
    <xf numFmtId="179" fontId="3" fillId="0" borderId="2" xfId="0" applyNumberFormat="1" applyFont="1" applyFill="1" applyBorder="1" applyAlignment="1">
      <alignment horizontal="center" vertical="center" shrinkToFit="1"/>
    </xf>
    <xf numFmtId="179" fontId="3" fillId="0" borderId="1" xfId="0" applyNumberFormat="1" applyFont="1" applyFill="1" applyBorder="1" applyAlignment="1">
      <alignment horizontal="center" vertical="center"/>
    </xf>
    <xf numFmtId="176" fontId="0" fillId="0" borderId="0" xfId="0" applyNumberFormat="1" applyFill="1" applyAlignment="1">
      <alignment vertical="center"/>
    </xf>
    <xf numFmtId="0" fontId="5" fillId="0" borderId="4" xfId="0" applyFont="1" applyFill="1" applyBorder="1" applyAlignment="1">
      <alignment vertical="center" shrinkToFit="1"/>
    </xf>
    <xf numFmtId="176" fontId="3" fillId="0" borderId="2" xfId="0" applyNumberFormat="1" applyFont="1" applyBorder="1" applyAlignment="1">
      <alignment horizontal="center" vertical="center" shrinkToFit="1"/>
    </xf>
    <xf numFmtId="176" fontId="3" fillId="0" borderId="3" xfId="0" applyNumberFormat="1" applyFont="1" applyBorder="1" applyAlignment="1">
      <alignment horizontal="center" vertical="center" shrinkToFit="1"/>
    </xf>
    <xf numFmtId="176" fontId="3" fillId="0" borderId="3" xfId="0" applyNumberFormat="1" applyFont="1" applyFill="1" applyBorder="1" applyAlignment="1">
      <alignment horizontal="center" vertical="center" shrinkToFit="1"/>
    </xf>
    <xf numFmtId="0" fontId="1" fillId="0" borderId="2" xfId="0" applyFont="1" applyFill="1" applyBorder="1" applyAlignment="1">
      <alignment horizontal="left" vertical="center" shrinkToFit="1"/>
    </xf>
    <xf numFmtId="176" fontId="3" fillId="0" borderId="2" xfId="0" applyNumberFormat="1" applyFont="1" applyBorder="1" applyAlignment="1">
      <alignment horizontal="left" vertical="center" shrinkToFit="1"/>
    </xf>
    <xf numFmtId="176" fontId="1" fillId="0" borderId="7" xfId="0" applyNumberFormat="1" applyFont="1" applyFill="1" applyBorder="1" applyAlignment="1">
      <alignment horizontal="center" vertical="center" shrinkToFit="1"/>
    </xf>
    <xf numFmtId="4" fontId="1" fillId="0" borderId="8" xfId="0" applyNumberFormat="1" applyFont="1" applyBorder="1" applyAlignment="1">
      <alignment horizontal="center" vertical="center" shrinkToFit="1"/>
    </xf>
    <xf numFmtId="4" fontId="1" fillId="0" borderId="7" xfId="0" applyNumberFormat="1" applyFont="1" applyFill="1" applyBorder="1" applyAlignment="1">
      <alignment horizontal="left" vertical="center" shrinkToFit="1"/>
    </xf>
    <xf numFmtId="4" fontId="17" fillId="0" borderId="8" xfId="0" applyNumberFormat="1" applyFont="1" applyBorder="1" applyAlignment="1">
      <alignment horizontal="left" vertical="center" shrinkToFit="1"/>
    </xf>
    <xf numFmtId="4" fontId="3" fillId="0" borderId="0" xfId="0" applyNumberFormat="1" applyFont="1" applyBorder="1" applyAlignment="1">
      <alignment horizontal="center" vertical="center" shrinkToFit="1"/>
    </xf>
    <xf numFmtId="176" fontId="19" fillId="0" borderId="3" xfId="33" applyNumberFormat="1" applyFont="1" applyBorder="1" applyAlignment="1">
      <alignment horizontal="center" vertical="center" wrapText="1"/>
    </xf>
    <xf numFmtId="0" fontId="1" fillId="0" borderId="3" xfId="0" applyFont="1" applyFill="1" applyBorder="1" applyAlignment="1">
      <alignment horizontal="left" vertical="center" shrinkToFit="1"/>
    </xf>
    <xf numFmtId="0" fontId="21" fillId="0" borderId="2" xfId="0" applyFont="1" applyFill="1" applyBorder="1" applyAlignment="1">
      <alignment horizontal="left" vertical="center" shrinkToFit="1"/>
    </xf>
    <xf numFmtId="0" fontId="21" fillId="0" borderId="3" xfId="0" applyFont="1" applyFill="1" applyBorder="1" applyAlignment="1">
      <alignment horizontal="left" vertical="center" shrinkToFit="1"/>
    </xf>
    <xf numFmtId="176" fontId="3" fillId="0" borderId="3" xfId="0" applyNumberFormat="1" applyFont="1" applyBorder="1" applyAlignment="1">
      <alignment horizontal="left" vertical="center" shrinkToFit="1"/>
    </xf>
    <xf numFmtId="176" fontId="3" fillId="0" borderId="3" xfId="33" applyNumberFormat="1" applyFont="1" applyFill="1" applyBorder="1" applyAlignment="1">
      <alignment horizontal="center" vertical="center" wrapText="1"/>
    </xf>
    <xf numFmtId="179" fontId="3" fillId="18" borderId="1" xfId="0" applyNumberFormat="1" applyFont="1" applyFill="1" applyBorder="1" applyAlignment="1">
      <alignment horizontal="center" vertical="center"/>
    </xf>
    <xf numFmtId="176" fontId="1" fillId="0" borderId="7" xfId="45" applyNumberFormat="1" applyFont="1" applyFill="1" applyBorder="1" applyAlignment="1">
      <alignment horizontal="center" vertical="center" shrinkToFit="1"/>
    </xf>
    <xf numFmtId="0" fontId="3" fillId="0" borderId="4" xfId="33" applyFont="1" applyBorder="1" applyAlignment="1">
      <alignment vertical="center" wrapText="1"/>
    </xf>
    <xf numFmtId="0" fontId="3" fillId="0" borderId="1" xfId="33" applyFont="1" applyBorder="1" applyAlignment="1">
      <alignment vertical="center" wrapText="1"/>
    </xf>
    <xf numFmtId="10" fontId="0" fillId="0" borderId="0" xfId="46" applyNumberFormat="1" applyFont="1" applyFill="1" applyAlignment="1">
      <alignment vertical="center"/>
    </xf>
    <xf numFmtId="0" fontId="3" fillId="0" borderId="2" xfId="33" applyFont="1" applyBorder="1" applyAlignment="1">
      <alignment horizontal="center" vertical="center" wrapText="1"/>
    </xf>
    <xf numFmtId="0" fontId="3" fillId="0" borderId="0" xfId="33" applyFont="1" applyBorder="1" applyAlignment="1">
      <alignment horizontal="left" vertical="center" wrapText="1"/>
    </xf>
    <xf numFmtId="0" fontId="4" fillId="0" borderId="2" xfId="33" applyFont="1" applyBorder="1" applyAlignment="1">
      <alignment horizontal="center" vertical="center" wrapText="1"/>
    </xf>
    <xf numFmtId="0" fontId="3" fillId="0" borderId="2" xfId="0" applyFont="1" applyFill="1" applyBorder="1" applyAlignment="1">
      <alignment horizontal="left" vertical="center" shrinkToFit="1"/>
    </xf>
    <xf numFmtId="0" fontId="4" fillId="0" borderId="3" xfId="0" applyFont="1" applyFill="1" applyBorder="1" applyAlignment="1">
      <alignment horizontal="center" vertical="center" shrinkToFit="1"/>
    </xf>
    <xf numFmtId="0" fontId="9" fillId="0" borderId="0" xfId="0" applyFont="1" applyFill="1" applyAlignment="1">
      <alignment horizontal="center" vertical="center"/>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5" fillId="0" borderId="1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0" fillId="0" borderId="2" xfId="0" applyBorder="1" applyAlignment="1">
      <alignment horizontal="center" vertical="center" wrapText="1" shrinkToFit="1"/>
    </xf>
    <xf numFmtId="0" fontId="9" fillId="0" borderId="0" xfId="0" applyFont="1" applyFill="1" applyAlignment="1">
      <alignment horizontal="center"/>
    </xf>
    <xf numFmtId="0" fontId="5" fillId="0" borderId="12"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7" fillId="0" borderId="0" xfId="33" applyFont="1" applyAlignment="1">
      <alignment horizontal="center" vertical="center" wrapText="1"/>
    </xf>
    <xf numFmtId="0" fontId="4" fillId="0" borderId="10" xfId="33" applyFont="1" applyBorder="1" applyAlignment="1">
      <alignment horizontal="center" vertical="center" wrapText="1"/>
    </xf>
    <xf numFmtId="0" fontId="3" fillId="0" borderId="2" xfId="33" applyFont="1" applyBorder="1" applyAlignment="1">
      <alignment horizontal="center" vertical="center" wrapText="1"/>
    </xf>
    <xf numFmtId="0" fontId="3" fillId="0" borderId="0" xfId="33" applyFont="1" applyBorder="1" applyAlignment="1">
      <alignment horizontal="left" vertical="center" wrapText="1"/>
    </xf>
    <xf numFmtId="0" fontId="3" fillId="0" borderId="0" xfId="33" applyFont="1" applyBorder="1" applyAlignment="1">
      <alignment horizontal="left" vertical="center"/>
    </xf>
    <xf numFmtId="0" fontId="4" fillId="0" borderId="10" xfId="33" applyFont="1" applyFill="1" applyBorder="1" applyAlignment="1">
      <alignment horizontal="center" vertical="center" wrapText="1"/>
    </xf>
    <xf numFmtId="0" fontId="4" fillId="0" borderId="2" xfId="33" applyFont="1" applyFill="1" applyBorder="1" applyAlignment="1">
      <alignment horizontal="center" vertical="center" wrapText="1"/>
    </xf>
    <xf numFmtId="0" fontId="2" fillId="0" borderId="0" xfId="33" applyFont="1" applyAlignment="1">
      <alignment horizontal="center" vertical="center" wrapText="1"/>
    </xf>
    <xf numFmtId="0" fontId="4" fillId="0" borderId="2" xfId="33" applyFont="1" applyBorder="1" applyAlignment="1">
      <alignment horizontal="center" vertical="center" wrapText="1"/>
    </xf>
    <xf numFmtId="0" fontId="4" fillId="0" borderId="3" xfId="33" applyFont="1" applyBorder="1" applyAlignment="1">
      <alignment horizontal="center" vertical="center" wrapText="1"/>
    </xf>
    <xf numFmtId="0" fontId="4" fillId="0" borderId="6" xfId="33" applyFont="1" applyBorder="1" applyAlignment="1">
      <alignment horizontal="center" vertical="center" wrapText="1"/>
    </xf>
    <xf numFmtId="0" fontId="3" fillId="0" borderId="1" xfId="33" applyFont="1" applyBorder="1" applyAlignment="1">
      <alignment horizontal="center" vertical="center" wrapText="1"/>
    </xf>
    <xf numFmtId="0" fontId="4" fillId="0" borderId="4" xfId="33" applyFont="1" applyBorder="1" applyAlignment="1">
      <alignment horizontal="center" vertical="center" wrapText="1"/>
    </xf>
    <xf numFmtId="0" fontId="3" fillId="0" borderId="13" xfId="33" applyFont="1" applyBorder="1" applyAlignment="1">
      <alignment horizontal="left" vertical="center" wrapText="1"/>
    </xf>
    <xf numFmtId="0" fontId="3" fillId="0" borderId="5" xfId="33" applyFont="1" applyBorder="1" applyAlignment="1">
      <alignment horizontal="center" vertical="center" wrapText="1"/>
    </xf>
    <xf numFmtId="0" fontId="3" fillId="0" borderId="3" xfId="33" applyFont="1" applyBorder="1" applyAlignment="1">
      <alignment horizontal="center" vertical="center" wrapText="1"/>
    </xf>
    <xf numFmtId="0" fontId="4" fillId="0" borderId="9" xfId="33" applyFont="1" applyBorder="1" applyAlignment="1">
      <alignment horizontal="center" vertical="center" wrapText="1"/>
    </xf>
    <xf numFmtId="0" fontId="4" fillId="0" borderId="11" xfId="33" applyFont="1" applyBorder="1" applyAlignment="1">
      <alignment horizontal="center" vertical="center" wrapText="1"/>
    </xf>
    <xf numFmtId="0" fontId="8" fillId="0" borderId="9" xfId="33" applyFont="1" applyBorder="1" applyAlignment="1">
      <alignment horizontal="center" vertical="center" wrapText="1"/>
    </xf>
    <xf numFmtId="0" fontId="8" fillId="0" borderId="10" xfId="33" applyFont="1" applyBorder="1" applyAlignment="1">
      <alignment horizontal="center" vertical="center" wrapText="1"/>
    </xf>
    <xf numFmtId="0" fontId="5" fillId="0" borderId="2" xfId="33" applyFont="1" applyFill="1" applyBorder="1" applyAlignment="1">
      <alignment horizontal="center" vertical="center" wrapText="1"/>
    </xf>
    <xf numFmtId="0" fontId="3" fillId="0" borderId="14" xfId="33" applyFont="1" applyBorder="1" applyAlignment="1">
      <alignment horizontal="left" vertical="center" wrapText="1"/>
    </xf>
    <xf numFmtId="0" fontId="5" fillId="0" borderId="10" xfId="33" applyFont="1" applyFill="1" applyBorder="1" applyAlignment="1">
      <alignment horizontal="center" vertical="center" wrapText="1"/>
    </xf>
    <xf numFmtId="0" fontId="5" fillId="0" borderId="11" xfId="33" applyFont="1" applyFill="1" applyBorder="1" applyAlignment="1">
      <alignment horizontal="center" vertical="center" wrapText="1"/>
    </xf>
    <xf numFmtId="0" fontId="5" fillId="0" borderId="4" xfId="33" applyFont="1" applyFill="1" applyBorder="1" applyAlignment="1">
      <alignment horizontal="center" vertical="center" wrapText="1"/>
    </xf>
    <xf numFmtId="0" fontId="5" fillId="0" borderId="1" xfId="33" applyFont="1" applyFill="1" applyBorder="1" applyAlignment="1">
      <alignment horizontal="center" vertical="center" wrapText="1"/>
    </xf>
    <xf numFmtId="0" fontId="8" fillId="0" borderId="11" xfId="33" applyFont="1" applyBorder="1" applyAlignment="1">
      <alignment horizontal="center" vertical="center" wrapText="1"/>
    </xf>
    <xf numFmtId="0" fontId="8" fillId="0" borderId="4" xfId="33" applyFont="1" applyBorder="1" applyAlignment="1">
      <alignment horizontal="center" vertical="center" wrapText="1"/>
    </xf>
    <xf numFmtId="0" fontId="4" fillId="0" borderId="1" xfId="33" applyFont="1" applyBorder="1" applyAlignment="1">
      <alignment horizontal="center" vertical="center" wrapText="1"/>
    </xf>
    <xf numFmtId="0" fontId="2" fillId="0" borderId="0" xfId="32" applyFont="1" applyAlignment="1">
      <alignment horizontal="center" vertical="center"/>
    </xf>
    <xf numFmtId="0" fontId="4" fillId="0" borderId="10" xfId="32" applyFont="1" applyFill="1" applyBorder="1" applyAlignment="1">
      <alignment horizontal="center" vertical="center"/>
    </xf>
    <xf numFmtId="0" fontId="1" fillId="0" borderId="13" xfId="32" applyFont="1" applyBorder="1" applyAlignment="1">
      <alignment horizontal="left" vertical="center" wrapText="1"/>
    </xf>
    <xf numFmtId="0" fontId="4" fillId="0" borderId="10" xfId="31" applyFont="1" applyFill="1" applyBorder="1" applyAlignment="1">
      <alignment horizontal="center" vertical="center" wrapText="1" shrinkToFit="1"/>
    </xf>
    <xf numFmtId="0" fontId="4" fillId="0" borderId="2" xfId="31" applyFont="1" applyFill="1" applyBorder="1" applyAlignment="1">
      <alignment horizontal="center" vertical="center" wrapText="1" shrinkToFit="1"/>
    </xf>
  </cellXfs>
  <cellStyles count="47">
    <cellStyle name="20% - 着色 1" xfId="1"/>
    <cellStyle name="20% - 着色 2" xfId="2"/>
    <cellStyle name="20% - 着色 3" xfId="3"/>
    <cellStyle name="20% - 着色 4" xfId="4"/>
    <cellStyle name="20% - 着色 5" xfId="5"/>
    <cellStyle name="20% - 着色 6" xfId="6"/>
    <cellStyle name="40% - 着色 1" xfId="7"/>
    <cellStyle name="40% - 着色 2" xfId="8"/>
    <cellStyle name="40% - 着色 3" xfId="9"/>
    <cellStyle name="40% - 着色 4" xfId="10"/>
    <cellStyle name="40% - 着色 5" xfId="11"/>
    <cellStyle name="40% - 着色 6" xfId="12"/>
    <cellStyle name="60% - 着色 1" xfId="13"/>
    <cellStyle name="60% - 着色 2" xfId="14"/>
    <cellStyle name="60% - 着色 3" xfId="15"/>
    <cellStyle name="60% - 着色 4" xfId="16"/>
    <cellStyle name="60% - 着色 5" xfId="17"/>
    <cellStyle name="60% - 着色 6" xfId="18"/>
    <cellStyle name="百分比" xfId="46" builtinId="5"/>
    <cellStyle name="差_5.中央部门决算（草案)-1" xfId="19"/>
    <cellStyle name="差_出版署2010年度中央部门决算草案" xfId="20"/>
    <cellStyle name="差_全国友协2010年度中央部门决算（草案）" xfId="21"/>
    <cellStyle name="差_司法部2010年度中央部门决算（草案）报" xfId="22"/>
    <cellStyle name="常规" xfId="0" builtinId="0"/>
    <cellStyle name="常规 2" xfId="23"/>
    <cellStyle name="常规 3" xfId="24"/>
    <cellStyle name="常规 4" xfId="25"/>
    <cellStyle name="常规 5" xfId="26"/>
    <cellStyle name="常规 5 2" xfId="27"/>
    <cellStyle name="常规 6" xfId="28"/>
    <cellStyle name="常规 7" xfId="29"/>
    <cellStyle name="常规 8" xfId="30"/>
    <cellStyle name="常规_Sheet1" xfId="31"/>
    <cellStyle name="常规_部门决算公开表式" xfId="32"/>
    <cellStyle name="常规_事业单位部门决算报表（讨论稿） 2" xfId="33"/>
    <cellStyle name="好_5.中央部门决算（草案)-1" xfId="34"/>
    <cellStyle name="好_出版署2010年度中央部门决算草案" xfId="35"/>
    <cellStyle name="好_全国友协2010年度中央部门决算（草案）" xfId="36"/>
    <cellStyle name="好_司法部2010年度中央部门决算（草案）报" xfId="37"/>
    <cellStyle name="千位分隔" xfId="45" builtinId="3"/>
    <cellStyle name="样式 1" xfId="38"/>
    <cellStyle name="着色 1" xfId="39"/>
    <cellStyle name="着色 2" xfId="40"/>
    <cellStyle name="着色 3" xfId="41"/>
    <cellStyle name="着色 4" xfId="42"/>
    <cellStyle name="着色 5" xfId="43"/>
    <cellStyle name="着色 6" xfId="4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pageSetUpPr fitToPage="1"/>
  </sheetPr>
  <dimension ref="A1:H35"/>
  <sheetViews>
    <sheetView workbookViewId="0">
      <selection activeCell="B6" sqref="B6"/>
    </sheetView>
  </sheetViews>
  <sheetFormatPr defaultRowHeight="12.75"/>
  <cols>
    <col min="1" max="1" width="36.28515625" style="30" customWidth="1"/>
    <col min="2" max="2" width="12.5703125" style="77" customWidth="1"/>
    <col min="3" max="3" width="31.140625" style="77" customWidth="1"/>
    <col min="4" max="4" width="12.42578125" style="77" customWidth="1"/>
    <col min="5" max="5" width="28.140625" style="77" customWidth="1"/>
    <col min="6" max="6" width="14.7109375" style="77" customWidth="1"/>
    <col min="7" max="7" width="9.7109375" style="30" customWidth="1"/>
    <col min="8" max="8" width="14" style="30" bestFit="1" customWidth="1"/>
    <col min="9" max="9" width="9.140625" style="30"/>
    <col min="10" max="10" width="12.85546875" style="30" bestFit="1" customWidth="1"/>
    <col min="11" max="16384" width="9.140625" style="30"/>
  </cols>
  <sheetData>
    <row r="1" spans="1:8" ht="30.75" customHeight="1">
      <c r="A1" s="121" t="s">
        <v>203</v>
      </c>
      <c r="B1" s="121"/>
      <c r="C1" s="121"/>
      <c r="D1" s="121"/>
      <c r="E1" s="121"/>
      <c r="F1" s="121"/>
    </row>
    <row r="2" spans="1:8" ht="15.95" customHeight="1">
      <c r="F2" s="78"/>
    </row>
    <row r="3" spans="1:8" ht="21" customHeight="1">
      <c r="A3" s="43" t="s">
        <v>202</v>
      </c>
      <c r="F3" s="78" t="s">
        <v>0</v>
      </c>
    </row>
    <row r="4" spans="1:8" ht="21.95" customHeight="1">
      <c r="A4" s="122" t="s">
        <v>1</v>
      </c>
      <c r="B4" s="123" t="s">
        <v>2</v>
      </c>
      <c r="C4" s="124" t="s">
        <v>3</v>
      </c>
      <c r="D4" s="124" t="s">
        <v>2</v>
      </c>
      <c r="E4" s="124" t="s">
        <v>2</v>
      </c>
      <c r="F4" s="125" t="s">
        <v>2</v>
      </c>
    </row>
    <row r="5" spans="1:8" ht="21.95" customHeight="1">
      <c r="A5" s="39" t="s">
        <v>4</v>
      </c>
      <c r="B5" s="79" t="s">
        <v>5</v>
      </c>
      <c r="C5" s="80" t="s">
        <v>6</v>
      </c>
      <c r="D5" s="80" t="s">
        <v>5</v>
      </c>
      <c r="E5" s="80" t="s">
        <v>7</v>
      </c>
      <c r="F5" s="91" t="s">
        <v>5</v>
      </c>
    </row>
    <row r="6" spans="1:8" ht="21.95" customHeight="1">
      <c r="A6" s="40" t="s">
        <v>8</v>
      </c>
      <c r="B6" s="89">
        <v>39690.75</v>
      </c>
      <c r="C6" s="82" t="s">
        <v>9</v>
      </c>
      <c r="D6" s="90">
        <v>28.4</v>
      </c>
      <c r="E6" s="82" t="s">
        <v>10</v>
      </c>
      <c r="F6" s="89">
        <v>46569.64</v>
      </c>
    </row>
    <row r="7" spans="1:8" ht="21.95" customHeight="1">
      <c r="A7" s="40" t="s">
        <v>11</v>
      </c>
      <c r="B7" s="89">
        <v>0</v>
      </c>
      <c r="C7" s="82" t="s">
        <v>12</v>
      </c>
      <c r="D7" s="90">
        <v>0</v>
      </c>
      <c r="E7" s="82" t="s">
        <v>13</v>
      </c>
      <c r="F7" s="89">
        <v>28998.67</v>
      </c>
    </row>
    <row r="8" spans="1:8" ht="21.95" customHeight="1">
      <c r="A8" s="40" t="s">
        <v>14</v>
      </c>
      <c r="B8" s="89">
        <v>0</v>
      </c>
      <c r="C8" s="82" t="s">
        <v>15</v>
      </c>
      <c r="D8" s="90">
        <v>0</v>
      </c>
      <c r="E8" s="82" t="s">
        <v>16</v>
      </c>
      <c r="F8" s="89">
        <v>0</v>
      </c>
    </row>
    <row r="9" spans="1:8" ht="21.95" customHeight="1">
      <c r="A9" s="40" t="s">
        <v>17</v>
      </c>
      <c r="B9" s="89">
        <v>27255.97</v>
      </c>
      <c r="C9" s="82" t="s">
        <v>18</v>
      </c>
      <c r="D9" s="81">
        <v>0</v>
      </c>
      <c r="E9" s="82" t="s">
        <v>19</v>
      </c>
      <c r="F9" s="89">
        <v>5827.99</v>
      </c>
      <c r="H9" s="93"/>
    </row>
    <row r="10" spans="1:8" ht="21.95" customHeight="1">
      <c r="A10" s="40" t="s">
        <v>20</v>
      </c>
      <c r="B10" s="89">
        <v>5624.7</v>
      </c>
      <c r="C10" s="82" t="s">
        <v>21</v>
      </c>
      <c r="D10" s="81">
        <v>69525.2</v>
      </c>
      <c r="E10" s="82" t="s">
        <v>22</v>
      </c>
      <c r="F10" s="89">
        <v>0</v>
      </c>
    </row>
    <row r="11" spans="1:8" ht="21.95" customHeight="1">
      <c r="A11" s="40" t="s">
        <v>23</v>
      </c>
      <c r="B11" s="89">
        <v>0</v>
      </c>
      <c r="C11" s="82" t="s">
        <v>24</v>
      </c>
      <c r="D11" s="81">
        <v>137.82</v>
      </c>
      <c r="E11" s="82"/>
      <c r="F11" s="92"/>
    </row>
    <row r="12" spans="1:8" ht="21.95" customHeight="1">
      <c r="A12" s="40" t="s">
        <v>25</v>
      </c>
      <c r="B12" s="89">
        <v>15040.21</v>
      </c>
      <c r="C12" s="82" t="s">
        <v>26</v>
      </c>
      <c r="D12" s="81">
        <v>0</v>
      </c>
      <c r="E12" s="87"/>
      <c r="F12" s="92"/>
    </row>
    <row r="13" spans="1:8" ht="21.95" customHeight="1">
      <c r="A13" s="33" t="s">
        <v>2</v>
      </c>
      <c r="B13" s="89"/>
      <c r="C13" s="82" t="s">
        <v>27</v>
      </c>
      <c r="D13" s="81">
        <v>4912.9399999999996</v>
      </c>
      <c r="E13" s="87"/>
      <c r="F13" s="81"/>
    </row>
    <row r="14" spans="1:8" ht="21.95" customHeight="1">
      <c r="A14" s="40" t="s">
        <v>2</v>
      </c>
      <c r="B14" s="89"/>
      <c r="C14" s="82" t="s">
        <v>28</v>
      </c>
      <c r="D14" s="81">
        <v>0</v>
      </c>
      <c r="E14" s="87"/>
      <c r="F14" s="81"/>
    </row>
    <row r="15" spans="1:8" ht="21.95" customHeight="1">
      <c r="A15" s="40" t="s">
        <v>2</v>
      </c>
      <c r="B15" s="89"/>
      <c r="C15" s="82" t="s">
        <v>29</v>
      </c>
      <c r="D15" s="81">
        <v>35.64</v>
      </c>
      <c r="E15" s="87"/>
      <c r="F15" s="81"/>
    </row>
    <row r="16" spans="1:8" ht="21.95" customHeight="1">
      <c r="A16" s="40" t="s">
        <v>2</v>
      </c>
      <c r="B16" s="89"/>
      <c r="C16" s="82" t="s">
        <v>30</v>
      </c>
      <c r="D16" s="81">
        <v>0</v>
      </c>
      <c r="E16" s="87"/>
      <c r="F16" s="81"/>
    </row>
    <row r="17" spans="1:8" ht="21.95" customHeight="1">
      <c r="A17" s="40" t="s">
        <v>2</v>
      </c>
      <c r="B17" s="89"/>
      <c r="C17" s="82" t="s">
        <v>31</v>
      </c>
      <c r="D17" s="81">
        <v>0</v>
      </c>
      <c r="E17" s="87"/>
      <c r="F17" s="81"/>
    </row>
    <row r="18" spans="1:8" ht="21.95" customHeight="1">
      <c r="A18" s="40" t="s">
        <v>2</v>
      </c>
      <c r="B18" s="89"/>
      <c r="C18" s="82" t="s">
        <v>32</v>
      </c>
      <c r="D18" s="81">
        <v>0</v>
      </c>
      <c r="E18" s="87"/>
      <c r="F18" s="81"/>
    </row>
    <row r="19" spans="1:8" ht="21.95" customHeight="1">
      <c r="A19" s="40" t="s">
        <v>2</v>
      </c>
      <c r="B19" s="89"/>
      <c r="C19" s="82" t="s">
        <v>33</v>
      </c>
      <c r="D19" s="81">
        <v>0</v>
      </c>
      <c r="E19" s="87"/>
      <c r="F19" s="81"/>
    </row>
    <row r="20" spans="1:8" ht="21.95" customHeight="1">
      <c r="A20" s="40" t="s">
        <v>2</v>
      </c>
      <c r="B20" s="89"/>
      <c r="C20" s="82" t="s">
        <v>34</v>
      </c>
      <c r="D20" s="81">
        <v>0</v>
      </c>
      <c r="E20" s="87"/>
      <c r="F20" s="81"/>
    </row>
    <row r="21" spans="1:8" ht="21.95" customHeight="1">
      <c r="A21" s="40" t="s">
        <v>2</v>
      </c>
      <c r="B21" s="89"/>
      <c r="C21" s="82" t="s">
        <v>35</v>
      </c>
      <c r="D21" s="81">
        <v>0</v>
      </c>
      <c r="E21" s="87"/>
      <c r="F21" s="81"/>
    </row>
    <row r="22" spans="1:8" ht="21.95" customHeight="1">
      <c r="A22" s="40" t="s">
        <v>2</v>
      </c>
      <c r="B22" s="89"/>
      <c r="C22" s="82" t="s">
        <v>36</v>
      </c>
      <c r="D22" s="81">
        <v>0</v>
      </c>
      <c r="E22" s="87"/>
      <c r="F22" s="81"/>
    </row>
    <row r="23" spans="1:8" ht="21.95" customHeight="1">
      <c r="A23" s="40" t="s">
        <v>2</v>
      </c>
      <c r="B23" s="89"/>
      <c r="C23" s="82" t="s">
        <v>37</v>
      </c>
      <c r="D23" s="81">
        <v>0</v>
      </c>
      <c r="E23" s="87"/>
      <c r="F23" s="81"/>
    </row>
    <row r="24" spans="1:8" ht="21.95" customHeight="1">
      <c r="A24" s="40" t="s">
        <v>2</v>
      </c>
      <c r="B24" s="89"/>
      <c r="C24" s="82" t="s">
        <v>38</v>
      </c>
      <c r="D24" s="81">
        <v>6756.3</v>
      </c>
      <c r="E24" s="82"/>
      <c r="F24" s="92"/>
    </row>
    <row r="25" spans="1:8" ht="21.95" customHeight="1">
      <c r="A25" s="40" t="s">
        <v>2</v>
      </c>
      <c r="B25" s="89"/>
      <c r="C25" s="82" t="s">
        <v>39</v>
      </c>
      <c r="D25" s="90">
        <v>0</v>
      </c>
      <c r="E25" s="82"/>
      <c r="F25" s="92"/>
    </row>
    <row r="26" spans="1:8" ht="21.95" customHeight="1">
      <c r="A26" s="40" t="s">
        <v>2</v>
      </c>
      <c r="B26" s="89"/>
      <c r="C26" s="82" t="s">
        <v>40</v>
      </c>
      <c r="D26" s="90">
        <v>0</v>
      </c>
      <c r="E26" s="82"/>
      <c r="F26" s="92"/>
    </row>
    <row r="27" spans="1:8" ht="21.95" customHeight="1">
      <c r="A27" s="40" t="s">
        <v>2</v>
      </c>
      <c r="B27" s="89"/>
      <c r="C27" s="82" t="s">
        <v>41</v>
      </c>
      <c r="D27" s="90">
        <v>0</v>
      </c>
      <c r="E27" s="82"/>
      <c r="F27" s="92"/>
    </row>
    <row r="28" spans="1:8" ht="21.95" customHeight="1">
      <c r="A28" s="40" t="s">
        <v>2</v>
      </c>
      <c r="B28" s="89"/>
      <c r="C28" s="82" t="s">
        <v>42</v>
      </c>
      <c r="D28" s="83">
        <v>0</v>
      </c>
      <c r="E28" s="82"/>
      <c r="F28" s="92"/>
    </row>
    <row r="29" spans="1:8" ht="21.95" customHeight="1">
      <c r="A29" s="39" t="s">
        <v>43</v>
      </c>
      <c r="B29" s="89">
        <f>B6+B9+B10+B12</f>
        <v>87611.63</v>
      </c>
      <c r="C29" s="126" t="s">
        <v>44</v>
      </c>
      <c r="D29" s="126" t="s">
        <v>2</v>
      </c>
      <c r="E29" s="126" t="s">
        <v>2</v>
      </c>
      <c r="F29" s="92">
        <f>D6+D10+D11+D13+D15+D24</f>
        <v>81396.3</v>
      </c>
      <c r="H29" s="93"/>
    </row>
    <row r="30" spans="1:8" ht="21.95" customHeight="1">
      <c r="A30" s="40" t="s">
        <v>45</v>
      </c>
      <c r="B30" s="89"/>
      <c r="C30" s="119" t="s">
        <v>46</v>
      </c>
      <c r="D30" s="119" t="s">
        <v>2</v>
      </c>
      <c r="E30" s="119" t="s">
        <v>2</v>
      </c>
      <c r="F30" s="111">
        <v>0</v>
      </c>
    </row>
    <row r="31" spans="1:8" ht="21.95" customHeight="1">
      <c r="A31" s="40" t="s">
        <v>47</v>
      </c>
      <c r="B31" s="89">
        <v>27999.09</v>
      </c>
      <c r="C31" s="119" t="s">
        <v>48</v>
      </c>
      <c r="D31" s="119" t="s">
        <v>2</v>
      </c>
      <c r="E31" s="119" t="s">
        <v>49</v>
      </c>
      <c r="F31" s="92">
        <v>34214.42</v>
      </c>
    </row>
    <row r="32" spans="1:8" ht="21.95" customHeight="1">
      <c r="A32" s="41"/>
      <c r="B32" s="81"/>
      <c r="C32" s="119" t="s">
        <v>2</v>
      </c>
      <c r="D32" s="119" t="s">
        <v>2</v>
      </c>
      <c r="E32" s="119" t="s">
        <v>2</v>
      </c>
      <c r="F32" s="81"/>
    </row>
    <row r="33" spans="1:6" ht="21.95" customHeight="1">
      <c r="A33" s="42" t="s">
        <v>50</v>
      </c>
      <c r="B33" s="84">
        <f>B29+B31</f>
        <v>115610.72</v>
      </c>
      <c r="C33" s="120" t="s">
        <v>50</v>
      </c>
      <c r="D33" s="120" t="s">
        <v>2</v>
      </c>
      <c r="E33" s="120" t="s">
        <v>2</v>
      </c>
      <c r="F33" s="84">
        <v>101394.51</v>
      </c>
    </row>
    <row r="34" spans="1:6" ht="15.4" customHeight="1"/>
    <row r="35" spans="1:6" ht="15.4" customHeight="1"/>
  </sheetData>
  <mergeCells count="8">
    <mergeCell ref="C32:E32"/>
    <mergeCell ref="C33:E33"/>
    <mergeCell ref="A1:F1"/>
    <mergeCell ref="A4:B4"/>
    <mergeCell ref="C4:F4"/>
    <mergeCell ref="C29:E29"/>
    <mergeCell ref="C30:E30"/>
    <mergeCell ref="C31:E31"/>
  </mergeCells>
  <phoneticPr fontId="15" type="noConversion"/>
  <printOptions horizontalCentered="1"/>
  <pageMargins left="0.75" right="0.75" top="0.71" bottom="0.71" header="0.51" footer="0.51"/>
  <pageSetup paperSize="9" scale="69" orientation="landscape"/>
  <headerFooter scaleWithDoc="0" alignWithMargins="0"/>
</worksheet>
</file>

<file path=xl/worksheets/sheet10.xml><?xml version="1.0" encoding="utf-8"?>
<worksheet xmlns="http://schemas.openxmlformats.org/spreadsheetml/2006/main" xmlns:r="http://schemas.openxmlformats.org/officeDocument/2006/relationships">
  <sheetPr codeName="Sheet10"/>
  <dimension ref="A1:H18"/>
  <sheetViews>
    <sheetView workbookViewId="0">
      <selection activeCell="E12" sqref="E12"/>
    </sheetView>
  </sheetViews>
  <sheetFormatPr defaultRowHeight="14.25"/>
  <cols>
    <col min="1" max="1" width="12.7109375" style="7" customWidth="1"/>
    <col min="2" max="2" width="20.7109375" style="7" customWidth="1"/>
    <col min="3" max="8" width="18.7109375" style="7" customWidth="1"/>
    <col min="9" max="32" width="10.28515625" style="7" customWidth="1"/>
    <col min="33" max="16384" width="9.140625" style="7"/>
  </cols>
  <sheetData>
    <row r="1" spans="1:8" ht="27" customHeight="1">
      <c r="A1" s="134" t="s">
        <v>257</v>
      </c>
      <c r="B1" s="134"/>
      <c r="C1" s="134"/>
      <c r="D1" s="134"/>
      <c r="E1" s="134"/>
      <c r="F1" s="134"/>
      <c r="G1" s="134"/>
      <c r="H1" s="134"/>
    </row>
    <row r="2" spans="1:8" ht="15.95" customHeight="1">
      <c r="A2" s="8"/>
      <c r="B2" s="8"/>
      <c r="C2" s="8"/>
      <c r="D2" s="8"/>
      <c r="E2" s="8"/>
      <c r="F2" s="8"/>
      <c r="H2" s="16" t="s">
        <v>180</v>
      </c>
    </row>
    <row r="3" spans="1:8" ht="15.95" customHeight="1">
      <c r="A3" s="10"/>
      <c r="B3" s="10"/>
      <c r="C3" s="10"/>
      <c r="D3" s="10"/>
      <c r="E3" s="10"/>
      <c r="F3" s="10"/>
      <c r="H3" s="16" t="s">
        <v>0</v>
      </c>
    </row>
    <row r="4" spans="1:8" s="5" customFormat="1" ht="21.95" customHeight="1">
      <c r="A4" s="150" t="s">
        <v>90</v>
      </c>
      <c r="B4" s="135"/>
      <c r="C4" s="135" t="s">
        <v>181</v>
      </c>
      <c r="D4" s="135" t="s">
        <v>182</v>
      </c>
      <c r="E4" s="139" t="s">
        <v>183</v>
      </c>
      <c r="F4" s="139"/>
      <c r="G4" s="139"/>
      <c r="H4" s="160" t="s">
        <v>184</v>
      </c>
    </row>
    <row r="5" spans="1:8" s="5" customFormat="1" ht="32.25" customHeight="1">
      <c r="A5" s="11" t="s">
        <v>59</v>
      </c>
      <c r="B5" s="12" t="s">
        <v>60</v>
      </c>
      <c r="C5" s="142"/>
      <c r="D5" s="142"/>
      <c r="E5" s="17" t="s">
        <v>61</v>
      </c>
      <c r="F5" s="17" t="s">
        <v>91</v>
      </c>
      <c r="G5" s="17" t="s">
        <v>74</v>
      </c>
      <c r="H5" s="161"/>
    </row>
    <row r="6" spans="1:8" s="5" customFormat="1" ht="21.95" customHeight="1">
      <c r="A6" s="145" t="s">
        <v>92</v>
      </c>
      <c r="B6" s="136"/>
      <c r="C6" s="19"/>
      <c r="D6" s="19"/>
      <c r="E6" s="19">
        <v>1</v>
      </c>
      <c r="F6" s="19">
        <v>2</v>
      </c>
      <c r="G6" s="19">
        <v>3</v>
      </c>
      <c r="H6" s="20"/>
    </row>
    <row r="7" spans="1:8" s="5" customFormat="1" ht="21.95" customHeight="1">
      <c r="A7" s="162" t="s">
        <v>62</v>
      </c>
      <c r="B7" s="142"/>
      <c r="C7" s="19"/>
      <c r="D7" s="19"/>
      <c r="E7" s="21"/>
      <c r="F7" s="21"/>
      <c r="G7" s="21"/>
      <c r="H7" s="20"/>
    </row>
    <row r="8" spans="1:8" s="6" customFormat="1" ht="21.95" customHeight="1">
      <c r="A8" s="18"/>
      <c r="B8" s="13"/>
      <c r="C8" s="13"/>
      <c r="D8" s="13"/>
      <c r="E8" s="22"/>
      <c r="F8" s="23"/>
      <c r="G8" s="22"/>
      <c r="H8" s="24"/>
    </row>
    <row r="9" spans="1:8" s="6" customFormat="1" ht="21.95" customHeight="1">
      <c r="A9" s="18"/>
      <c r="B9" s="13"/>
      <c r="C9" s="13"/>
      <c r="D9" s="13"/>
      <c r="E9" s="22"/>
      <c r="F9" s="22"/>
      <c r="G9" s="22"/>
      <c r="H9" s="24"/>
    </row>
    <row r="10" spans="1:8" s="6" customFormat="1" ht="21.95" customHeight="1">
      <c r="A10" s="18"/>
      <c r="B10" s="13"/>
      <c r="C10" s="13"/>
      <c r="D10" s="13"/>
      <c r="E10" s="22"/>
      <c r="F10" s="22"/>
      <c r="G10" s="22"/>
      <c r="H10" s="24"/>
    </row>
    <row r="11" spans="1:8" s="6" customFormat="1" ht="21.95" customHeight="1">
      <c r="A11" s="18"/>
      <c r="B11" s="13"/>
      <c r="C11" s="13"/>
      <c r="D11" s="13"/>
      <c r="E11" s="22"/>
      <c r="F11" s="22"/>
      <c r="G11" s="22"/>
      <c r="H11" s="24"/>
    </row>
    <row r="12" spans="1:8" s="6" customFormat="1" ht="21.95" customHeight="1">
      <c r="A12" s="18"/>
      <c r="B12" s="13"/>
      <c r="C12" s="13"/>
      <c r="D12" s="13"/>
      <c r="E12" s="22"/>
      <c r="F12" s="22"/>
      <c r="G12" s="22"/>
      <c r="H12" s="24"/>
    </row>
    <row r="13" spans="1:8" s="6" customFormat="1" ht="21.95" customHeight="1">
      <c r="A13" s="25"/>
      <c r="B13" s="14"/>
      <c r="C13" s="14"/>
      <c r="D13" s="14"/>
      <c r="E13" s="26"/>
      <c r="F13" s="26"/>
      <c r="G13" s="26"/>
      <c r="H13" s="27"/>
    </row>
    <row r="14" spans="1:8" ht="42" customHeight="1">
      <c r="A14" s="137" t="s">
        <v>185</v>
      </c>
      <c r="B14" s="138"/>
      <c r="C14" s="138"/>
      <c r="D14" s="138"/>
      <c r="E14" s="138"/>
      <c r="F14" s="138"/>
      <c r="G14" s="138"/>
    </row>
    <row r="15" spans="1:8">
      <c r="A15" s="15"/>
    </row>
    <row r="16" spans="1:8">
      <c r="A16" s="15"/>
    </row>
    <row r="17" spans="1:1">
      <c r="A17" s="15"/>
    </row>
    <row r="18" spans="1:1">
      <c r="A18" s="15"/>
    </row>
  </sheetData>
  <mergeCells count="9">
    <mergeCell ref="A14:G14"/>
    <mergeCell ref="C4:C5"/>
    <mergeCell ref="D4:D5"/>
    <mergeCell ref="A1:H1"/>
    <mergeCell ref="A4:B4"/>
    <mergeCell ref="E4:G4"/>
    <mergeCell ref="A6:B6"/>
    <mergeCell ref="H4:H5"/>
    <mergeCell ref="A7:B7"/>
  </mergeCells>
  <phoneticPr fontId="15" type="noConversion"/>
  <printOptions horizontalCentered="1"/>
  <pageMargins left="0.55000000000000004" right="0.55000000000000004" top="0.79" bottom="0.79" header="0.51" footer="0.2"/>
  <pageSetup paperSize="9" scale="90" orientation="landscape"/>
  <headerFooter scaleWithDoc="0" alignWithMargins="0"/>
</worksheet>
</file>

<file path=xl/worksheets/sheet11.xml><?xml version="1.0" encoding="utf-8"?>
<worksheet xmlns="http://schemas.openxmlformats.org/spreadsheetml/2006/main" xmlns:r="http://schemas.openxmlformats.org/officeDocument/2006/relationships">
  <sheetPr codeName="Sheet11">
    <pageSetUpPr fitToPage="1"/>
  </sheetPr>
  <dimension ref="A1:D38"/>
  <sheetViews>
    <sheetView view="pageBreakPreview" topLeftCell="A19" zoomScale="60" workbookViewId="0">
      <selection activeCell="B23" sqref="B23"/>
    </sheetView>
  </sheetViews>
  <sheetFormatPr defaultRowHeight="14.25"/>
  <cols>
    <col min="1" max="1" width="17.5703125" style="7" customWidth="1"/>
    <col min="2" max="2" width="29.140625" style="7" customWidth="1"/>
    <col min="3" max="3" width="42.42578125" style="7" customWidth="1"/>
    <col min="4" max="30" width="10.28515625" style="7" customWidth="1"/>
    <col min="31" max="16384" width="9.140625" style="7"/>
  </cols>
  <sheetData>
    <row r="1" spans="1:4" ht="27" customHeight="1">
      <c r="A1" s="141" t="s">
        <v>258</v>
      </c>
      <c r="B1" s="141"/>
      <c r="C1" s="141"/>
    </row>
    <row r="2" spans="1:4" ht="15.95" customHeight="1">
      <c r="A2" s="8"/>
      <c r="B2" s="8"/>
      <c r="C2" s="9" t="s">
        <v>186</v>
      </c>
    </row>
    <row r="3" spans="1:4" ht="15.95" customHeight="1">
      <c r="A3" s="10"/>
      <c r="B3" s="10"/>
      <c r="C3" s="9" t="s">
        <v>0</v>
      </c>
    </row>
    <row r="4" spans="1:4" s="5" customFormat="1" ht="21.95" customHeight="1">
      <c r="A4" s="135" t="s">
        <v>90</v>
      </c>
      <c r="B4" s="135"/>
      <c r="C4" s="139" t="s">
        <v>187</v>
      </c>
    </row>
    <row r="5" spans="1:4" s="5" customFormat="1" ht="21.95" customHeight="1">
      <c r="A5" s="12" t="s">
        <v>188</v>
      </c>
      <c r="B5" s="12" t="s">
        <v>60</v>
      </c>
      <c r="C5" s="140"/>
    </row>
    <row r="6" spans="1:4" s="5" customFormat="1" ht="21.95" customHeight="1">
      <c r="A6" s="142" t="s">
        <v>62</v>
      </c>
      <c r="B6" s="142"/>
      <c r="C6" s="45"/>
    </row>
    <row r="7" spans="1:4" s="5" customFormat="1" ht="21.95" customHeight="1">
      <c r="A7" s="46">
        <v>302</v>
      </c>
      <c r="B7" s="47" t="s">
        <v>104</v>
      </c>
      <c r="C7" s="21"/>
    </row>
    <row r="8" spans="1:4" s="5" customFormat="1" ht="21.95" customHeight="1">
      <c r="A8" s="48">
        <v>30201</v>
      </c>
      <c r="B8" s="13" t="s">
        <v>105</v>
      </c>
      <c r="C8" s="49"/>
      <c r="D8" s="44"/>
    </row>
    <row r="9" spans="1:4" s="5" customFormat="1" ht="21.95" customHeight="1">
      <c r="A9" s="48">
        <v>30202</v>
      </c>
      <c r="B9" s="13" t="s">
        <v>189</v>
      </c>
      <c r="C9" s="49"/>
    </row>
    <row r="10" spans="1:4" s="6" customFormat="1" ht="21.95" customHeight="1">
      <c r="A10" s="48">
        <v>30203</v>
      </c>
      <c r="B10" s="48" t="s">
        <v>106</v>
      </c>
      <c r="C10" s="50"/>
    </row>
    <row r="11" spans="1:4" s="6" customFormat="1" ht="21.95" customHeight="1">
      <c r="A11" s="48">
        <v>30204</v>
      </c>
      <c r="B11" s="13" t="s">
        <v>107</v>
      </c>
      <c r="C11" s="50"/>
    </row>
    <row r="12" spans="1:4" s="6" customFormat="1" ht="21.95" customHeight="1">
      <c r="A12" s="48">
        <v>30205</v>
      </c>
      <c r="B12" s="13" t="s">
        <v>108</v>
      </c>
      <c r="C12" s="49"/>
    </row>
    <row r="13" spans="1:4" s="6" customFormat="1" ht="21.95" customHeight="1">
      <c r="A13" s="48">
        <v>30206</v>
      </c>
      <c r="B13" s="13" t="s">
        <v>109</v>
      </c>
      <c r="C13" s="49"/>
    </row>
    <row r="14" spans="1:4" s="6" customFormat="1" ht="21.95" customHeight="1">
      <c r="A14" s="48">
        <v>30207</v>
      </c>
      <c r="B14" s="13" t="s">
        <v>111</v>
      </c>
      <c r="C14" s="50"/>
    </row>
    <row r="15" spans="1:4" s="6" customFormat="1" ht="21.95" customHeight="1">
      <c r="A15" s="48">
        <v>30208</v>
      </c>
      <c r="B15" s="13" t="s">
        <v>112</v>
      </c>
      <c r="C15" s="49"/>
    </row>
    <row r="16" spans="1:4" s="6" customFormat="1" ht="21.95" customHeight="1">
      <c r="A16" s="48">
        <v>30209</v>
      </c>
      <c r="B16" s="13" t="s">
        <v>113</v>
      </c>
      <c r="C16" s="50"/>
    </row>
    <row r="17" spans="1:3" s="6" customFormat="1" ht="21.95" customHeight="1">
      <c r="A17" s="48">
        <v>30210</v>
      </c>
      <c r="B17" s="13" t="s">
        <v>114</v>
      </c>
      <c r="C17" s="50"/>
    </row>
    <row r="18" spans="1:3" s="6" customFormat="1" ht="21.95" customHeight="1">
      <c r="A18" s="48">
        <v>30211</v>
      </c>
      <c r="B18" s="13" t="s">
        <v>115</v>
      </c>
      <c r="C18" s="50"/>
    </row>
    <row r="19" spans="1:3" s="6" customFormat="1" ht="21.95" customHeight="1">
      <c r="A19" s="48">
        <v>30212</v>
      </c>
      <c r="B19" s="13" t="s">
        <v>116</v>
      </c>
      <c r="C19" s="50"/>
    </row>
    <row r="20" spans="1:3" s="6" customFormat="1" ht="21.95" customHeight="1">
      <c r="A20" s="48">
        <v>30213</v>
      </c>
      <c r="B20" s="13" t="s">
        <v>117</v>
      </c>
      <c r="C20" s="50"/>
    </row>
    <row r="21" spans="1:3" s="6" customFormat="1" ht="21.95" customHeight="1">
      <c r="A21" s="48">
        <v>30214</v>
      </c>
      <c r="B21" s="13" t="s">
        <v>118</v>
      </c>
      <c r="C21" s="50"/>
    </row>
    <row r="22" spans="1:3" s="6" customFormat="1" ht="21.95" customHeight="1">
      <c r="A22" s="48">
        <v>30215</v>
      </c>
      <c r="B22" s="13" t="s">
        <v>119</v>
      </c>
      <c r="C22" s="50"/>
    </row>
    <row r="23" spans="1:3" s="6" customFormat="1" ht="21.95" customHeight="1">
      <c r="A23" s="48">
        <v>30216</v>
      </c>
      <c r="B23" s="13" t="s">
        <v>120</v>
      </c>
      <c r="C23" s="49"/>
    </row>
    <row r="24" spans="1:3" s="6" customFormat="1" ht="21.95" customHeight="1">
      <c r="A24" s="48">
        <v>30217</v>
      </c>
      <c r="B24" s="13" t="s">
        <v>121</v>
      </c>
      <c r="C24" s="50"/>
    </row>
    <row r="25" spans="1:3" s="6" customFormat="1" ht="21.95" customHeight="1">
      <c r="A25" s="48">
        <v>30218</v>
      </c>
      <c r="B25" s="13" t="s">
        <v>122</v>
      </c>
      <c r="C25" s="50"/>
    </row>
    <row r="26" spans="1:3" s="6" customFormat="1" ht="21.95" customHeight="1">
      <c r="A26" s="48">
        <v>30219</v>
      </c>
      <c r="B26" s="13" t="s">
        <v>123</v>
      </c>
      <c r="C26" s="50"/>
    </row>
    <row r="27" spans="1:3" s="6" customFormat="1" ht="21.95" customHeight="1">
      <c r="A27" s="48">
        <v>30220</v>
      </c>
      <c r="B27" s="13" t="s">
        <v>124</v>
      </c>
      <c r="C27" s="50"/>
    </row>
    <row r="28" spans="1:3" s="6" customFormat="1" ht="21.95" customHeight="1">
      <c r="A28" s="48">
        <v>30221</v>
      </c>
      <c r="B28" s="13" t="s">
        <v>125</v>
      </c>
      <c r="C28" s="49"/>
    </row>
    <row r="29" spans="1:3" s="6" customFormat="1" ht="21.95" customHeight="1">
      <c r="A29" s="48">
        <v>30222</v>
      </c>
      <c r="B29" s="13" t="s">
        <v>126</v>
      </c>
      <c r="C29" s="50"/>
    </row>
    <row r="30" spans="1:3" s="6" customFormat="1" ht="21.95" customHeight="1">
      <c r="A30" s="48">
        <v>30223</v>
      </c>
      <c r="B30" s="13" t="s">
        <v>127</v>
      </c>
      <c r="C30" s="50"/>
    </row>
    <row r="31" spans="1:3" s="6" customFormat="1" ht="21.95" customHeight="1">
      <c r="A31" s="48">
        <v>30224</v>
      </c>
      <c r="B31" s="13" t="s">
        <v>128</v>
      </c>
      <c r="C31" s="50"/>
    </row>
    <row r="32" spans="1:3" s="6" customFormat="1" ht="21.95" customHeight="1">
      <c r="A32" s="48">
        <v>30225</v>
      </c>
      <c r="B32" s="13" t="s">
        <v>129</v>
      </c>
      <c r="C32" s="50"/>
    </row>
    <row r="33" spans="1:3" s="6" customFormat="1" ht="21.95" customHeight="1">
      <c r="A33" s="51">
        <v>30226</v>
      </c>
      <c r="B33" s="14" t="s">
        <v>130</v>
      </c>
      <c r="C33" s="52"/>
    </row>
    <row r="34" spans="1:3" ht="33.75" customHeight="1">
      <c r="A34" s="137" t="s">
        <v>190</v>
      </c>
      <c r="B34" s="138"/>
      <c r="C34" s="138"/>
    </row>
    <row r="35" spans="1:3">
      <c r="A35" s="15"/>
    </row>
    <row r="36" spans="1:3">
      <c r="A36" s="15"/>
    </row>
    <row r="37" spans="1:3">
      <c r="A37" s="15"/>
    </row>
    <row r="38" spans="1:3">
      <c r="A38" s="15"/>
    </row>
  </sheetData>
  <mergeCells count="5">
    <mergeCell ref="A1:C1"/>
    <mergeCell ref="A4:B4"/>
    <mergeCell ref="A6:B6"/>
    <mergeCell ref="A34:C34"/>
    <mergeCell ref="C4:C5"/>
  </mergeCells>
  <phoneticPr fontId="15" type="noConversion"/>
  <printOptions horizontalCentered="1"/>
  <pageMargins left="0.35" right="0.35" top="0.79" bottom="0.79" header="0.51" footer="0.2"/>
  <pageSetup paperSize="9" scale="66" orientation="landscape" r:id="rId1"/>
  <headerFooter scaleWithDoc="0" alignWithMargins="0"/>
</worksheet>
</file>

<file path=xl/worksheets/sheet12.xml><?xml version="1.0" encoding="utf-8"?>
<worksheet xmlns="http://schemas.openxmlformats.org/spreadsheetml/2006/main" xmlns:r="http://schemas.openxmlformats.org/officeDocument/2006/relationships">
  <sheetPr codeName="Sheet12"/>
  <dimension ref="A1:D18"/>
  <sheetViews>
    <sheetView workbookViewId="0">
      <selection activeCell="C7" sqref="B6:C7"/>
    </sheetView>
  </sheetViews>
  <sheetFormatPr defaultRowHeight="13.5"/>
  <cols>
    <col min="1" max="1" width="25.7109375" style="1" customWidth="1"/>
    <col min="2" max="2" width="24.42578125" style="1" customWidth="1"/>
    <col min="3" max="3" width="21.42578125" style="1" customWidth="1"/>
    <col min="4" max="4" width="25.42578125" style="1" customWidth="1"/>
    <col min="5" max="31" width="10.28515625" style="1" customWidth="1"/>
    <col min="32" max="16384" width="9.140625" style="1"/>
  </cols>
  <sheetData>
    <row r="1" spans="1:4" ht="27" customHeight="1">
      <c r="A1" s="163" t="s">
        <v>191</v>
      </c>
      <c r="B1" s="163"/>
      <c r="C1" s="163"/>
      <c r="D1" s="163"/>
    </row>
    <row r="2" spans="1:4" ht="15.95" customHeight="1">
      <c r="A2" s="2"/>
      <c r="B2" s="3"/>
      <c r="C2" s="3"/>
      <c r="D2" s="4" t="s">
        <v>192</v>
      </c>
    </row>
    <row r="3" spans="1:4" ht="15.95" customHeight="1">
      <c r="A3" s="3"/>
      <c r="B3" s="3"/>
      <c r="C3" s="3"/>
      <c r="D3" s="4" t="s">
        <v>193</v>
      </c>
    </row>
    <row r="4" spans="1:4" ht="21.95" customHeight="1">
      <c r="A4" s="166" t="s">
        <v>194</v>
      </c>
      <c r="B4" s="164" t="s">
        <v>195</v>
      </c>
      <c r="C4" s="164"/>
      <c r="D4" s="164"/>
    </row>
    <row r="5" spans="1:4" ht="21.95" customHeight="1">
      <c r="A5" s="167"/>
      <c r="B5" s="58" t="s">
        <v>50</v>
      </c>
      <c r="C5" s="58" t="s">
        <v>196</v>
      </c>
      <c r="D5" s="58" t="s">
        <v>197</v>
      </c>
    </row>
    <row r="6" spans="1:4" ht="21.95" customHeight="1">
      <c r="A6" s="53" t="s">
        <v>62</v>
      </c>
      <c r="B6" s="70">
        <v>199.19</v>
      </c>
      <c r="C6" s="70">
        <v>199.19</v>
      </c>
      <c r="D6" s="70">
        <v>0</v>
      </c>
    </row>
    <row r="7" spans="1:4" ht="21.95" customHeight="1">
      <c r="A7" s="54" t="s">
        <v>198</v>
      </c>
      <c r="B7" s="70">
        <v>199.19</v>
      </c>
      <c r="C7" s="70">
        <v>199.19</v>
      </c>
      <c r="D7" s="70">
        <v>0</v>
      </c>
    </row>
    <row r="8" spans="1:4" ht="21.95" customHeight="1">
      <c r="A8" s="54" t="s">
        <v>199</v>
      </c>
      <c r="B8" s="70">
        <v>0</v>
      </c>
      <c r="C8" s="70">
        <v>0</v>
      </c>
      <c r="D8" s="70">
        <v>0</v>
      </c>
    </row>
    <row r="9" spans="1:4" ht="21.95" customHeight="1">
      <c r="A9" s="54" t="s">
        <v>200</v>
      </c>
      <c r="B9" s="70">
        <v>0</v>
      </c>
      <c r="C9" s="70">
        <v>0</v>
      </c>
      <c r="D9" s="70">
        <v>0</v>
      </c>
    </row>
    <row r="10" spans="1:4" ht="21.95" customHeight="1">
      <c r="A10" s="54"/>
      <c r="B10" s="71"/>
      <c r="C10" s="71"/>
      <c r="D10" s="71"/>
    </row>
    <row r="11" spans="1:4" ht="21.95" customHeight="1">
      <c r="A11" s="54"/>
      <c r="B11" s="55"/>
      <c r="C11" s="55"/>
      <c r="D11" s="55"/>
    </row>
    <row r="12" spans="1:4" ht="21.95" customHeight="1">
      <c r="A12" s="54"/>
      <c r="B12" s="55"/>
      <c r="C12" s="55"/>
      <c r="D12" s="55"/>
    </row>
    <row r="13" spans="1:4" ht="21.95" customHeight="1">
      <c r="A13" s="54"/>
      <c r="B13" s="55"/>
      <c r="C13" s="55"/>
      <c r="D13" s="55"/>
    </row>
    <row r="14" spans="1:4" ht="21.95" customHeight="1">
      <c r="A14" s="54"/>
      <c r="B14" s="55"/>
      <c r="C14" s="55"/>
      <c r="D14" s="55"/>
    </row>
    <row r="15" spans="1:4" ht="21.95" customHeight="1">
      <c r="A15" s="54"/>
      <c r="B15" s="55"/>
      <c r="C15" s="55"/>
      <c r="D15" s="55"/>
    </row>
    <row r="16" spans="1:4" ht="21.95" customHeight="1">
      <c r="A16" s="54"/>
      <c r="B16" s="55"/>
      <c r="C16" s="55"/>
      <c r="D16" s="55"/>
    </row>
    <row r="17" spans="1:4" ht="21.95" customHeight="1">
      <c r="A17" s="56"/>
      <c r="B17" s="57"/>
      <c r="C17" s="57"/>
      <c r="D17" s="57"/>
    </row>
    <row r="18" spans="1:4" ht="33" customHeight="1">
      <c r="A18" s="165" t="s">
        <v>201</v>
      </c>
      <c r="B18" s="165"/>
      <c r="C18" s="165"/>
      <c r="D18" s="165"/>
    </row>
  </sheetData>
  <mergeCells count="4">
    <mergeCell ref="A1:D1"/>
    <mergeCell ref="B4:D4"/>
    <mergeCell ref="A18:D18"/>
    <mergeCell ref="A4:A5"/>
  </mergeCells>
  <phoneticPr fontId="15" type="noConversion"/>
  <printOptions horizontalCentered="1"/>
  <pageMargins left="0.47" right="0.39" top="0.98" bottom="0.98" header="0.51" footer="0.51"/>
  <pageSetup paperSize="9" orientation="landscape" r:id="rId1"/>
  <headerFooter scaleWithDoc="0" alignWithMargins="0"/>
</worksheet>
</file>

<file path=xl/worksheets/sheet2.xml><?xml version="1.0" encoding="utf-8"?>
<worksheet xmlns="http://schemas.openxmlformats.org/spreadsheetml/2006/main" xmlns:r="http://schemas.openxmlformats.org/officeDocument/2006/relationships">
  <sheetPr codeName="Sheet2"/>
  <dimension ref="A1:I29"/>
  <sheetViews>
    <sheetView topLeftCell="A22" workbookViewId="0">
      <selection activeCell="D25" sqref="D25"/>
    </sheetView>
  </sheetViews>
  <sheetFormatPr defaultRowHeight="12.75"/>
  <cols>
    <col min="1" max="1" width="12.7109375" style="30" customWidth="1"/>
    <col min="2" max="2" width="33.5703125" style="74" customWidth="1"/>
    <col min="3" max="3" width="13.7109375" style="30" customWidth="1"/>
    <col min="4" max="4" width="20" style="30" customWidth="1"/>
    <col min="5" max="5" width="13.7109375" style="30" customWidth="1"/>
    <col min="6" max="6" width="17" style="30" customWidth="1"/>
    <col min="7" max="7" width="17.42578125" style="30" customWidth="1"/>
    <col min="8" max="8" width="16.140625" style="30" customWidth="1"/>
    <col min="9" max="9" width="18" style="30" customWidth="1"/>
    <col min="10" max="10" width="9.140625" style="30"/>
    <col min="11" max="11" width="12.85546875" style="30" customWidth="1"/>
    <col min="12" max="13" width="9.140625" style="30"/>
    <col min="14" max="14" width="13" style="30" bestFit="1" customWidth="1"/>
    <col min="15" max="16384" width="9.140625" style="30"/>
  </cols>
  <sheetData>
    <row r="1" spans="1:9" ht="25.5" customHeight="1">
      <c r="A1" s="121" t="s">
        <v>51</v>
      </c>
      <c r="B1" s="121"/>
      <c r="C1" s="121"/>
      <c r="D1" s="121"/>
      <c r="E1" s="121"/>
      <c r="F1" s="121"/>
      <c r="G1" s="121"/>
      <c r="H1" s="121"/>
      <c r="I1" s="121"/>
    </row>
    <row r="2" spans="1:9" ht="15.95" customHeight="1">
      <c r="I2" s="16" t="s">
        <v>52</v>
      </c>
    </row>
    <row r="3" spans="1:9" ht="21.75" customHeight="1">
      <c r="A3" s="31"/>
      <c r="E3" s="32"/>
      <c r="I3" s="16" t="s">
        <v>0</v>
      </c>
    </row>
    <row r="4" spans="1:9" ht="27" customHeight="1">
      <c r="A4" s="123" t="s">
        <v>4</v>
      </c>
      <c r="B4" s="123" t="s">
        <v>2</v>
      </c>
      <c r="C4" s="127" t="s">
        <v>43</v>
      </c>
      <c r="D4" s="127" t="s">
        <v>53</v>
      </c>
      <c r="E4" s="127" t="s">
        <v>54</v>
      </c>
      <c r="F4" s="127" t="s">
        <v>55</v>
      </c>
      <c r="G4" s="127" t="s">
        <v>56</v>
      </c>
      <c r="H4" s="127" t="s">
        <v>57</v>
      </c>
      <c r="I4" s="127" t="s">
        <v>58</v>
      </c>
    </row>
    <row r="5" spans="1:9" ht="27" customHeight="1">
      <c r="A5" s="61" t="s">
        <v>59</v>
      </c>
      <c r="B5" s="38" t="s">
        <v>60</v>
      </c>
      <c r="C5" s="128" t="s">
        <v>2</v>
      </c>
      <c r="D5" s="128" t="s">
        <v>2</v>
      </c>
      <c r="E5" s="128" t="s">
        <v>2</v>
      </c>
      <c r="F5" s="128" t="s">
        <v>2</v>
      </c>
      <c r="G5" s="129"/>
      <c r="H5" s="128" t="s">
        <v>2</v>
      </c>
      <c r="I5" s="128" t="s">
        <v>61</v>
      </c>
    </row>
    <row r="6" spans="1:9" ht="22.7" customHeight="1">
      <c r="B6" s="94" t="s">
        <v>62</v>
      </c>
      <c r="C6" s="90">
        <f>C7+C10+C13+C20+C26</f>
        <v>87611.63</v>
      </c>
      <c r="D6" s="90">
        <f t="shared" ref="D6:I6" si="0">D7+D10+D13+D20+D26</f>
        <v>39690.750000000007</v>
      </c>
      <c r="E6" s="90">
        <f t="shared" si="0"/>
        <v>0</v>
      </c>
      <c r="F6" s="90">
        <f t="shared" si="0"/>
        <v>27255.97</v>
      </c>
      <c r="G6" s="90">
        <f t="shared" si="0"/>
        <v>5624.7</v>
      </c>
      <c r="H6" s="90">
        <f t="shared" si="0"/>
        <v>0</v>
      </c>
      <c r="I6" s="90">
        <f t="shared" si="0"/>
        <v>15040.210000000001</v>
      </c>
    </row>
    <row r="7" spans="1:9" ht="22.7" customHeight="1">
      <c r="A7" s="73" t="s">
        <v>220</v>
      </c>
      <c r="B7" s="73" t="s">
        <v>223</v>
      </c>
      <c r="C7" s="90">
        <v>12</v>
      </c>
      <c r="D7" s="95">
        <v>12</v>
      </c>
      <c r="E7" s="90">
        <v>0</v>
      </c>
      <c r="F7" s="95">
        <v>0</v>
      </c>
      <c r="G7" s="95">
        <v>0</v>
      </c>
      <c r="H7" s="90">
        <v>0</v>
      </c>
      <c r="I7" s="95">
        <v>0</v>
      </c>
    </row>
    <row r="8" spans="1:9" ht="22.7" customHeight="1">
      <c r="A8" s="73" t="s">
        <v>221</v>
      </c>
      <c r="B8" s="73" t="s">
        <v>224</v>
      </c>
      <c r="C8" s="90">
        <v>12</v>
      </c>
      <c r="D8" s="95">
        <v>12</v>
      </c>
      <c r="E8" s="90">
        <v>0</v>
      </c>
      <c r="F8" s="95">
        <v>0</v>
      </c>
      <c r="G8" s="95">
        <v>0</v>
      </c>
      <c r="H8" s="90">
        <v>0</v>
      </c>
      <c r="I8" s="95">
        <v>0</v>
      </c>
    </row>
    <row r="9" spans="1:9" ht="22.7" customHeight="1">
      <c r="A9" s="73" t="s">
        <v>222</v>
      </c>
      <c r="B9" s="107" t="s">
        <v>225</v>
      </c>
      <c r="C9" s="90">
        <v>12</v>
      </c>
      <c r="D9" s="95">
        <v>12</v>
      </c>
      <c r="E9" s="90">
        <v>0</v>
      </c>
      <c r="F9" s="95">
        <v>0</v>
      </c>
      <c r="G9" s="95">
        <v>0</v>
      </c>
      <c r="H9" s="90">
        <v>0</v>
      </c>
      <c r="I9" s="95">
        <v>0</v>
      </c>
    </row>
    <row r="10" spans="1:9" ht="22.7" customHeight="1">
      <c r="A10" s="98" t="s">
        <v>230</v>
      </c>
      <c r="B10" s="73" t="s">
        <v>63</v>
      </c>
      <c r="C10" s="90">
        <v>75527.39</v>
      </c>
      <c r="D10" s="95">
        <v>33760.410000000003</v>
      </c>
      <c r="E10" s="90">
        <v>0</v>
      </c>
      <c r="F10" s="95">
        <v>21175.25</v>
      </c>
      <c r="G10" s="90">
        <v>5624.7</v>
      </c>
      <c r="H10" s="90">
        <v>0</v>
      </c>
      <c r="I10" s="95">
        <v>14967.03</v>
      </c>
    </row>
    <row r="11" spans="1:9" ht="22.7" customHeight="1">
      <c r="A11" s="98" t="s">
        <v>231</v>
      </c>
      <c r="B11" s="73" t="s">
        <v>64</v>
      </c>
      <c r="C11" s="90">
        <v>75527.39</v>
      </c>
      <c r="D11" s="95">
        <v>33760.410000000003</v>
      </c>
      <c r="E11" s="90">
        <v>0</v>
      </c>
      <c r="F11" s="95">
        <v>21175.25</v>
      </c>
      <c r="G11" s="90">
        <v>5624.7</v>
      </c>
      <c r="H11" s="90">
        <v>0</v>
      </c>
      <c r="I11" s="95">
        <v>14967.03</v>
      </c>
    </row>
    <row r="12" spans="1:9" ht="22.7" customHeight="1">
      <c r="A12" s="98" t="s">
        <v>232</v>
      </c>
      <c r="B12" s="107" t="s">
        <v>245</v>
      </c>
      <c r="C12" s="90">
        <v>75527.39</v>
      </c>
      <c r="D12" s="95">
        <v>33760.410000000003</v>
      </c>
      <c r="E12" s="90">
        <v>0</v>
      </c>
      <c r="F12" s="95">
        <v>21175.25</v>
      </c>
      <c r="G12" s="90">
        <v>5624.7</v>
      </c>
      <c r="H12" s="90">
        <v>0</v>
      </c>
      <c r="I12" s="95">
        <v>14967.03</v>
      </c>
    </row>
    <row r="13" spans="1:9" ht="22.7" customHeight="1">
      <c r="A13" s="98" t="s">
        <v>212</v>
      </c>
      <c r="B13" s="107" t="s">
        <v>213</v>
      </c>
      <c r="C13" s="90">
        <v>403</v>
      </c>
      <c r="D13" s="90">
        <v>403</v>
      </c>
      <c r="E13" s="90">
        <v>0</v>
      </c>
      <c r="F13" s="95">
        <v>0</v>
      </c>
      <c r="G13" s="95">
        <v>0</v>
      </c>
      <c r="H13" s="95">
        <v>0</v>
      </c>
      <c r="I13" s="95">
        <v>0</v>
      </c>
    </row>
    <row r="14" spans="1:9" ht="22.7" customHeight="1">
      <c r="A14" s="98" t="s">
        <v>233</v>
      </c>
      <c r="B14" s="107" t="s">
        <v>246</v>
      </c>
      <c r="C14" s="90">
        <v>210</v>
      </c>
      <c r="D14" s="90">
        <v>210</v>
      </c>
      <c r="E14" s="90">
        <v>0</v>
      </c>
      <c r="F14" s="95">
        <v>0</v>
      </c>
      <c r="G14" s="95">
        <v>0</v>
      </c>
      <c r="H14" s="95">
        <v>0</v>
      </c>
      <c r="I14" s="95">
        <v>0</v>
      </c>
    </row>
    <row r="15" spans="1:9" ht="22.7" customHeight="1">
      <c r="A15" s="98" t="s">
        <v>234</v>
      </c>
      <c r="B15" s="107" t="s">
        <v>247</v>
      </c>
      <c r="C15" s="90">
        <v>210</v>
      </c>
      <c r="D15" s="90">
        <v>210</v>
      </c>
      <c r="E15" s="90">
        <v>0</v>
      </c>
      <c r="F15" s="95">
        <v>0</v>
      </c>
      <c r="G15" s="95">
        <v>0</v>
      </c>
      <c r="H15" s="95">
        <v>0</v>
      </c>
      <c r="I15" s="95">
        <v>0</v>
      </c>
    </row>
    <row r="16" spans="1:9" ht="22.7" customHeight="1">
      <c r="A16" s="98" t="s">
        <v>214</v>
      </c>
      <c r="B16" s="107" t="s">
        <v>215</v>
      </c>
      <c r="C16" s="90">
        <v>28</v>
      </c>
      <c r="D16" s="90">
        <v>28</v>
      </c>
      <c r="E16" s="90">
        <v>0</v>
      </c>
      <c r="F16" s="95">
        <v>0</v>
      </c>
      <c r="G16" s="95">
        <v>0</v>
      </c>
      <c r="H16" s="90">
        <v>0</v>
      </c>
      <c r="I16" s="95">
        <v>0</v>
      </c>
    </row>
    <row r="17" spans="1:9" ht="22.7" customHeight="1">
      <c r="A17" s="98" t="s">
        <v>216</v>
      </c>
      <c r="B17" s="107" t="s">
        <v>217</v>
      </c>
      <c r="C17" s="90">
        <v>28</v>
      </c>
      <c r="D17" s="90">
        <v>28</v>
      </c>
      <c r="E17" s="90">
        <v>0</v>
      </c>
      <c r="F17" s="95">
        <v>0</v>
      </c>
      <c r="G17" s="95">
        <v>0</v>
      </c>
      <c r="H17" s="90">
        <v>0</v>
      </c>
      <c r="I17" s="95">
        <v>0</v>
      </c>
    </row>
    <row r="18" spans="1:9" ht="24.75" customHeight="1">
      <c r="A18" s="98" t="s">
        <v>218</v>
      </c>
      <c r="B18" s="73" t="s">
        <v>219</v>
      </c>
      <c r="C18" s="90">
        <v>165</v>
      </c>
      <c r="D18" s="90">
        <v>165</v>
      </c>
      <c r="E18" s="90">
        <v>0</v>
      </c>
      <c r="F18" s="95">
        <v>0</v>
      </c>
      <c r="G18" s="95">
        <v>0</v>
      </c>
      <c r="H18" s="90">
        <v>0</v>
      </c>
      <c r="I18" s="95">
        <v>0</v>
      </c>
    </row>
    <row r="19" spans="1:9" ht="22.7" customHeight="1">
      <c r="A19" s="98" t="s">
        <v>253</v>
      </c>
      <c r="B19" s="73" t="s">
        <v>254</v>
      </c>
      <c r="C19" s="90">
        <v>165</v>
      </c>
      <c r="D19" s="90">
        <v>165</v>
      </c>
      <c r="E19" s="90">
        <v>0</v>
      </c>
      <c r="F19" s="95">
        <v>0</v>
      </c>
      <c r="G19" s="95">
        <v>0</v>
      </c>
      <c r="H19" s="90">
        <v>0</v>
      </c>
      <c r="I19" s="95">
        <v>0</v>
      </c>
    </row>
    <row r="20" spans="1:9" ht="22.7" customHeight="1">
      <c r="A20" s="98" t="s">
        <v>235</v>
      </c>
      <c r="B20" s="107" t="s">
        <v>65</v>
      </c>
      <c r="C20" s="90">
        <v>4912.9399999999996</v>
      </c>
      <c r="D20" s="90">
        <v>4912.9399999999996</v>
      </c>
      <c r="E20" s="90">
        <v>0</v>
      </c>
      <c r="F20" s="95">
        <v>0</v>
      </c>
      <c r="G20" s="95">
        <v>0</v>
      </c>
      <c r="H20" s="90">
        <v>0</v>
      </c>
      <c r="I20" s="95">
        <v>0</v>
      </c>
    </row>
    <row r="21" spans="1:9" ht="22.7" customHeight="1">
      <c r="A21" s="98" t="s">
        <v>236</v>
      </c>
      <c r="B21" s="107" t="s">
        <v>248</v>
      </c>
      <c r="C21" s="90">
        <v>4892.99</v>
      </c>
      <c r="D21" s="90">
        <v>4892.99</v>
      </c>
      <c r="E21" s="90">
        <v>0</v>
      </c>
      <c r="F21" s="95">
        <v>0</v>
      </c>
      <c r="G21" s="95">
        <v>0</v>
      </c>
      <c r="H21" s="90">
        <v>0</v>
      </c>
      <c r="I21" s="95">
        <v>0</v>
      </c>
    </row>
    <row r="22" spans="1:9" ht="22.7" customHeight="1">
      <c r="A22" s="98" t="s">
        <v>237</v>
      </c>
      <c r="B22" s="107" t="s">
        <v>249</v>
      </c>
      <c r="C22" s="90">
        <v>3494.99</v>
      </c>
      <c r="D22" s="90">
        <v>3494.99</v>
      </c>
      <c r="E22" s="90">
        <v>0</v>
      </c>
      <c r="F22" s="95">
        <v>0</v>
      </c>
      <c r="G22" s="95">
        <v>0</v>
      </c>
      <c r="H22" s="90">
        <v>0</v>
      </c>
      <c r="I22" s="95">
        <v>0</v>
      </c>
    </row>
    <row r="23" spans="1:9" ht="22.7" customHeight="1">
      <c r="A23" s="98" t="s">
        <v>238</v>
      </c>
      <c r="B23" s="107" t="s">
        <v>250</v>
      </c>
      <c r="C23" s="90">
        <v>1398</v>
      </c>
      <c r="D23" s="90">
        <v>1398</v>
      </c>
      <c r="E23" s="90">
        <v>0</v>
      </c>
      <c r="F23" s="95">
        <v>0</v>
      </c>
      <c r="G23" s="95">
        <v>0</v>
      </c>
      <c r="H23" s="90">
        <v>0</v>
      </c>
      <c r="I23" s="95">
        <v>0</v>
      </c>
    </row>
    <row r="24" spans="1:9" ht="21.95" customHeight="1">
      <c r="A24" s="98" t="s">
        <v>239</v>
      </c>
      <c r="B24" s="73" t="s">
        <v>66</v>
      </c>
      <c r="C24" s="90">
        <v>19.95</v>
      </c>
      <c r="D24" s="90">
        <v>19.95</v>
      </c>
      <c r="E24" s="90">
        <v>0</v>
      </c>
      <c r="F24" s="95">
        <v>0</v>
      </c>
      <c r="G24" s="95">
        <v>0</v>
      </c>
      <c r="H24" s="90">
        <v>0</v>
      </c>
      <c r="I24" s="95">
        <v>0</v>
      </c>
    </row>
    <row r="25" spans="1:9" ht="21.95" customHeight="1">
      <c r="A25" s="98" t="s">
        <v>240</v>
      </c>
      <c r="B25" s="73" t="s">
        <v>251</v>
      </c>
      <c r="C25" s="90">
        <v>19.95</v>
      </c>
      <c r="D25" s="90">
        <v>19.95</v>
      </c>
      <c r="E25" s="90">
        <v>0</v>
      </c>
      <c r="F25" s="95">
        <v>0</v>
      </c>
      <c r="G25" s="95">
        <v>0</v>
      </c>
      <c r="H25" s="90">
        <v>0</v>
      </c>
      <c r="I25" s="95">
        <v>0</v>
      </c>
    </row>
    <row r="26" spans="1:9" ht="21.95" customHeight="1">
      <c r="A26" s="98" t="s">
        <v>241</v>
      </c>
      <c r="B26" s="73" t="s">
        <v>69</v>
      </c>
      <c r="C26" s="90">
        <v>6756.3</v>
      </c>
      <c r="D26" s="95">
        <v>602.4</v>
      </c>
      <c r="E26" s="90">
        <v>0</v>
      </c>
      <c r="F26" s="95">
        <v>6080.72</v>
      </c>
      <c r="G26" s="95">
        <v>0</v>
      </c>
      <c r="H26" s="90">
        <v>0</v>
      </c>
      <c r="I26" s="95">
        <v>73.180000000000007</v>
      </c>
    </row>
    <row r="27" spans="1:9" ht="21.95" customHeight="1">
      <c r="A27" s="98" t="s">
        <v>242</v>
      </c>
      <c r="B27" s="73" t="s">
        <v>70</v>
      </c>
      <c r="C27" s="90">
        <v>6756.3</v>
      </c>
      <c r="D27" s="95">
        <v>602.4</v>
      </c>
      <c r="E27" s="90">
        <v>0</v>
      </c>
      <c r="F27" s="95">
        <v>6080.72</v>
      </c>
      <c r="G27" s="95">
        <v>0</v>
      </c>
      <c r="H27" s="90">
        <v>0</v>
      </c>
      <c r="I27" s="95">
        <v>73.180000000000007</v>
      </c>
    </row>
    <row r="28" spans="1:9" ht="21.95" customHeight="1">
      <c r="A28" s="98" t="s">
        <v>243</v>
      </c>
      <c r="B28" s="73" t="s">
        <v>141</v>
      </c>
      <c r="C28" s="90">
        <v>2221.38</v>
      </c>
      <c r="D28" s="95">
        <v>0</v>
      </c>
      <c r="E28" s="90">
        <v>0</v>
      </c>
      <c r="F28" s="95">
        <v>2148.1999999999998</v>
      </c>
      <c r="G28" s="95">
        <v>0</v>
      </c>
      <c r="H28" s="90">
        <v>0</v>
      </c>
      <c r="I28" s="95">
        <v>73.180000000000007</v>
      </c>
    </row>
    <row r="29" spans="1:9" ht="21.95" customHeight="1">
      <c r="A29" s="106" t="s">
        <v>244</v>
      </c>
      <c r="B29" s="108" t="s">
        <v>142</v>
      </c>
      <c r="C29" s="97">
        <v>4534.92</v>
      </c>
      <c r="D29" s="96">
        <v>602.4</v>
      </c>
      <c r="E29" s="97">
        <v>0</v>
      </c>
      <c r="F29" s="96">
        <v>3932.52</v>
      </c>
      <c r="G29" s="96">
        <v>0</v>
      </c>
      <c r="H29" s="97">
        <v>0</v>
      </c>
      <c r="I29" s="96">
        <v>0</v>
      </c>
    </row>
  </sheetData>
  <mergeCells count="9">
    <mergeCell ref="A1:I1"/>
    <mergeCell ref="A4:B4"/>
    <mergeCell ref="C4:C5"/>
    <mergeCell ref="D4:D5"/>
    <mergeCell ref="E4:E5"/>
    <mergeCell ref="F4:F5"/>
    <mergeCell ref="G4:G5"/>
    <mergeCell ref="H4:H5"/>
    <mergeCell ref="I4:I5"/>
  </mergeCells>
  <phoneticPr fontId="15" type="noConversion"/>
  <printOptions horizontalCentered="1"/>
  <pageMargins left="0.75" right="0.75" top="0.98" bottom="0.98" header="0.51" footer="0.51"/>
  <pageSetup paperSize="9" orientation="landscape" r:id="rId1"/>
  <headerFooter scaleWithDoc="0" alignWithMargins="0"/>
</worksheet>
</file>

<file path=xl/worksheets/sheet3.xml><?xml version="1.0" encoding="utf-8"?>
<worksheet xmlns="http://schemas.openxmlformats.org/spreadsheetml/2006/main" xmlns:r="http://schemas.openxmlformats.org/officeDocument/2006/relationships">
  <sheetPr codeName="Sheet3"/>
  <dimension ref="A1:I32"/>
  <sheetViews>
    <sheetView topLeftCell="A13" workbookViewId="0">
      <selection activeCell="D12" sqref="D12"/>
    </sheetView>
  </sheetViews>
  <sheetFormatPr defaultRowHeight="12.75"/>
  <cols>
    <col min="1" max="1" width="12.7109375" style="34" customWidth="1"/>
    <col min="2" max="2" width="41.85546875" style="34" bestFit="1" customWidth="1"/>
    <col min="3" max="8" width="13.7109375" style="34" customWidth="1"/>
    <col min="9" max="9" width="17.7109375" style="34" bestFit="1" customWidth="1"/>
    <col min="10" max="16384" width="9.140625" style="34"/>
  </cols>
  <sheetData>
    <row r="1" spans="1:9" ht="25.5" customHeight="1">
      <c r="A1" s="130" t="s">
        <v>71</v>
      </c>
      <c r="B1" s="130"/>
      <c r="C1" s="130"/>
      <c r="D1" s="130"/>
      <c r="E1" s="130"/>
      <c r="F1" s="130"/>
      <c r="G1" s="130"/>
      <c r="H1" s="130"/>
    </row>
    <row r="2" spans="1:9" ht="15.95" customHeight="1">
      <c r="H2" s="35" t="s">
        <v>72</v>
      </c>
    </row>
    <row r="3" spans="1:9" ht="23.25" customHeight="1">
      <c r="A3" s="36"/>
      <c r="D3" s="37"/>
      <c r="H3" s="16" t="s">
        <v>0</v>
      </c>
    </row>
    <row r="4" spans="1:9" ht="21.95" customHeight="1">
      <c r="A4" s="123" t="s">
        <v>4</v>
      </c>
      <c r="B4" s="123" t="s">
        <v>2</v>
      </c>
      <c r="C4" s="127" t="s">
        <v>44</v>
      </c>
      <c r="D4" s="127" t="s">
        <v>73</v>
      </c>
      <c r="E4" s="127" t="s">
        <v>74</v>
      </c>
      <c r="F4" s="127" t="s">
        <v>75</v>
      </c>
      <c r="G4" s="127" t="s">
        <v>76</v>
      </c>
      <c r="H4" s="127" t="s">
        <v>77</v>
      </c>
    </row>
    <row r="5" spans="1:9" ht="27" customHeight="1">
      <c r="A5" s="61" t="s">
        <v>59</v>
      </c>
      <c r="B5" s="38" t="s">
        <v>60</v>
      </c>
      <c r="C5" s="128" t="s">
        <v>2</v>
      </c>
      <c r="D5" s="128" t="s">
        <v>2</v>
      </c>
      <c r="E5" s="128" t="s">
        <v>2</v>
      </c>
      <c r="F5" s="128" t="s">
        <v>2</v>
      </c>
      <c r="G5" s="128" t="s">
        <v>2</v>
      </c>
      <c r="H5" s="128" t="s">
        <v>2</v>
      </c>
    </row>
    <row r="6" spans="1:9" ht="22.7" customHeight="1">
      <c r="A6" s="62"/>
      <c r="B6" s="38" t="s">
        <v>62</v>
      </c>
      <c r="C6" s="95">
        <f>C7+C10+C13+C20+C26+C29</f>
        <v>81396.3</v>
      </c>
      <c r="D6" s="95">
        <f t="shared" ref="D6:H6" si="0">D7+D10+D13+D20+D26+D29</f>
        <v>46569.63</v>
      </c>
      <c r="E6" s="95">
        <f t="shared" si="0"/>
        <v>28998.670000000002</v>
      </c>
      <c r="F6" s="95">
        <f t="shared" si="0"/>
        <v>0</v>
      </c>
      <c r="G6" s="95">
        <f t="shared" si="0"/>
        <v>5827.99</v>
      </c>
      <c r="H6" s="95">
        <f t="shared" si="0"/>
        <v>0</v>
      </c>
    </row>
    <row r="7" spans="1:9" ht="22.7" customHeight="1">
      <c r="A7" s="62" t="s">
        <v>220</v>
      </c>
      <c r="B7" s="95" t="s">
        <v>223</v>
      </c>
      <c r="C7" s="95">
        <v>28.4</v>
      </c>
      <c r="D7" s="95">
        <v>0</v>
      </c>
      <c r="E7" s="95">
        <v>28.4</v>
      </c>
      <c r="F7" s="90">
        <v>0</v>
      </c>
      <c r="G7" s="90">
        <v>0</v>
      </c>
      <c r="H7" s="90">
        <v>0</v>
      </c>
    </row>
    <row r="8" spans="1:9" ht="22.7" customHeight="1">
      <c r="A8" s="62" t="s">
        <v>221</v>
      </c>
      <c r="B8" s="95" t="s">
        <v>224</v>
      </c>
      <c r="C8" s="95">
        <v>28.4</v>
      </c>
      <c r="D8" s="95">
        <v>0</v>
      </c>
      <c r="E8" s="95">
        <v>28.4</v>
      </c>
      <c r="F8" s="90">
        <v>0</v>
      </c>
      <c r="G8" s="90">
        <v>0</v>
      </c>
      <c r="H8" s="90">
        <v>0</v>
      </c>
    </row>
    <row r="9" spans="1:9" ht="22.7" customHeight="1">
      <c r="A9" s="62" t="s">
        <v>222</v>
      </c>
      <c r="B9" s="95" t="s">
        <v>225</v>
      </c>
      <c r="C9" s="95">
        <v>28.4</v>
      </c>
      <c r="D9" s="95">
        <v>0</v>
      </c>
      <c r="E9" s="95">
        <v>28.4</v>
      </c>
      <c r="F9" s="90">
        <v>0</v>
      </c>
      <c r="G9" s="90">
        <v>0</v>
      </c>
      <c r="H9" s="90">
        <v>0</v>
      </c>
    </row>
    <row r="10" spans="1:9" ht="22.7" customHeight="1">
      <c r="A10" s="98" t="s">
        <v>230</v>
      </c>
      <c r="B10" s="95" t="s">
        <v>63</v>
      </c>
      <c r="C10" s="95">
        <v>69525.2</v>
      </c>
      <c r="D10" s="95">
        <v>34920.339999999997</v>
      </c>
      <c r="E10" s="95">
        <v>28776.86</v>
      </c>
      <c r="F10" s="90">
        <v>0</v>
      </c>
      <c r="G10" s="95">
        <v>5827.99</v>
      </c>
      <c r="H10" s="90">
        <v>0</v>
      </c>
    </row>
    <row r="11" spans="1:9" ht="22.7" customHeight="1">
      <c r="A11" s="98" t="s">
        <v>231</v>
      </c>
      <c r="B11" s="95" t="s">
        <v>64</v>
      </c>
      <c r="C11" s="95">
        <v>69525.2</v>
      </c>
      <c r="D11" s="95">
        <v>34920.339999999997</v>
      </c>
      <c r="E11" s="95">
        <v>28776.86</v>
      </c>
      <c r="F11" s="90">
        <v>0</v>
      </c>
      <c r="G11" s="95">
        <v>5827.99</v>
      </c>
      <c r="H11" s="90">
        <v>0</v>
      </c>
    </row>
    <row r="12" spans="1:9" ht="22.7" customHeight="1">
      <c r="A12" s="98" t="s">
        <v>232</v>
      </c>
      <c r="B12" s="95" t="s">
        <v>245</v>
      </c>
      <c r="C12" s="95">
        <v>69525.2</v>
      </c>
      <c r="D12" s="95">
        <v>34920.339999999997</v>
      </c>
      <c r="E12" s="95">
        <v>28776.86</v>
      </c>
      <c r="F12" s="90">
        <v>0</v>
      </c>
      <c r="G12" s="95">
        <v>5827.99</v>
      </c>
      <c r="H12" s="90">
        <v>0</v>
      </c>
    </row>
    <row r="13" spans="1:9" ht="22.7" customHeight="1">
      <c r="A13" s="98" t="s">
        <v>212</v>
      </c>
      <c r="B13" s="95" t="s">
        <v>213</v>
      </c>
      <c r="C13" s="95">
        <f>C14+C16+C18</f>
        <v>137.82</v>
      </c>
      <c r="D13" s="95">
        <v>0</v>
      </c>
      <c r="E13" s="95">
        <f>E14+E16+E18</f>
        <v>137.82</v>
      </c>
      <c r="F13" s="90">
        <v>0</v>
      </c>
      <c r="G13" s="90">
        <v>0</v>
      </c>
      <c r="H13" s="90">
        <v>0</v>
      </c>
    </row>
    <row r="14" spans="1:9" ht="22.7" customHeight="1">
      <c r="A14" s="98" t="s">
        <v>233</v>
      </c>
      <c r="B14" s="95" t="s">
        <v>246</v>
      </c>
      <c r="C14" s="95">
        <v>18.809999999999999</v>
      </c>
      <c r="D14" s="95">
        <v>0</v>
      </c>
      <c r="E14" s="95">
        <v>18.809999999999999</v>
      </c>
      <c r="F14" s="90">
        <v>0</v>
      </c>
      <c r="G14" s="90">
        <v>0</v>
      </c>
      <c r="H14" s="90">
        <v>0</v>
      </c>
    </row>
    <row r="15" spans="1:9" ht="22.7" customHeight="1">
      <c r="A15" s="98" t="s">
        <v>234</v>
      </c>
      <c r="B15" s="95" t="s">
        <v>247</v>
      </c>
      <c r="C15" s="95">
        <v>18.809999999999999</v>
      </c>
      <c r="D15" s="95">
        <v>0</v>
      </c>
      <c r="E15" s="95">
        <v>18.809999999999999</v>
      </c>
      <c r="F15" s="90">
        <v>0</v>
      </c>
      <c r="G15" s="90">
        <v>0</v>
      </c>
      <c r="H15" s="90">
        <v>0</v>
      </c>
    </row>
    <row r="16" spans="1:9" ht="24.75" customHeight="1">
      <c r="A16" s="98" t="s">
        <v>214</v>
      </c>
      <c r="B16" s="95" t="s">
        <v>215</v>
      </c>
      <c r="C16" s="95">
        <v>12.11</v>
      </c>
      <c r="D16" s="95">
        <v>0</v>
      </c>
      <c r="E16" s="95">
        <v>12.11</v>
      </c>
      <c r="F16" s="90">
        <v>0</v>
      </c>
      <c r="G16" s="95">
        <v>0</v>
      </c>
      <c r="H16" s="90">
        <v>0</v>
      </c>
      <c r="I16" s="76"/>
    </row>
    <row r="17" spans="1:8" ht="22.7" customHeight="1">
      <c r="A17" s="98" t="s">
        <v>216</v>
      </c>
      <c r="B17" s="95" t="s">
        <v>217</v>
      </c>
      <c r="C17" s="95">
        <v>12.11</v>
      </c>
      <c r="D17" s="95">
        <v>0</v>
      </c>
      <c r="E17" s="95">
        <v>12.11</v>
      </c>
      <c r="F17" s="90">
        <v>0</v>
      </c>
      <c r="G17" s="95">
        <v>0</v>
      </c>
      <c r="H17" s="90">
        <v>0</v>
      </c>
    </row>
    <row r="18" spans="1:8" ht="22.7" customHeight="1">
      <c r="A18" s="98">
        <v>20699</v>
      </c>
      <c r="B18" s="95" t="s">
        <v>259</v>
      </c>
      <c r="C18" s="95">
        <v>106.9</v>
      </c>
      <c r="D18" s="95">
        <v>0</v>
      </c>
      <c r="E18" s="95">
        <v>106.9</v>
      </c>
      <c r="F18" s="95">
        <v>0</v>
      </c>
      <c r="G18" s="95">
        <v>0</v>
      </c>
      <c r="H18" s="95">
        <v>0</v>
      </c>
    </row>
    <row r="19" spans="1:8" ht="22.7" customHeight="1">
      <c r="A19" s="98">
        <v>2069999</v>
      </c>
      <c r="B19" s="95" t="s">
        <v>259</v>
      </c>
      <c r="C19" s="95">
        <v>106.9</v>
      </c>
      <c r="D19" s="95">
        <v>0</v>
      </c>
      <c r="E19" s="95">
        <v>106.9</v>
      </c>
      <c r="F19" s="95">
        <v>0</v>
      </c>
      <c r="G19" s="95">
        <v>0</v>
      </c>
      <c r="H19" s="95">
        <v>0</v>
      </c>
    </row>
    <row r="20" spans="1:8" ht="22.7" customHeight="1">
      <c r="A20" s="98" t="s">
        <v>235</v>
      </c>
      <c r="B20" s="95" t="s">
        <v>65</v>
      </c>
      <c r="C20" s="95">
        <v>4912.9399999999996</v>
      </c>
      <c r="D20" s="95">
        <v>4892.99</v>
      </c>
      <c r="E20" s="95">
        <v>19.95</v>
      </c>
      <c r="F20" s="90">
        <v>0</v>
      </c>
      <c r="G20" s="95">
        <v>0</v>
      </c>
      <c r="H20" s="90">
        <v>0</v>
      </c>
    </row>
    <row r="21" spans="1:8" ht="22.7" customHeight="1">
      <c r="A21" s="98" t="s">
        <v>236</v>
      </c>
      <c r="B21" s="95" t="s">
        <v>248</v>
      </c>
      <c r="C21" s="95">
        <v>4892.99</v>
      </c>
      <c r="D21" s="95">
        <v>4892.99</v>
      </c>
      <c r="E21" s="95">
        <v>0</v>
      </c>
      <c r="F21" s="90">
        <v>0</v>
      </c>
      <c r="G21" s="95">
        <v>0</v>
      </c>
      <c r="H21" s="90">
        <v>0</v>
      </c>
    </row>
    <row r="22" spans="1:8" ht="21.95" customHeight="1">
      <c r="A22" s="98" t="s">
        <v>237</v>
      </c>
      <c r="B22" s="95" t="s">
        <v>249</v>
      </c>
      <c r="C22" s="95">
        <v>3494.99</v>
      </c>
      <c r="D22" s="95">
        <v>3494.99</v>
      </c>
      <c r="E22" s="95">
        <v>0</v>
      </c>
      <c r="F22" s="90">
        <v>0</v>
      </c>
      <c r="G22" s="95">
        <v>0</v>
      </c>
      <c r="H22" s="90">
        <v>0</v>
      </c>
    </row>
    <row r="23" spans="1:8" ht="21.95" customHeight="1">
      <c r="A23" s="98" t="s">
        <v>238</v>
      </c>
      <c r="B23" s="95" t="s">
        <v>250</v>
      </c>
      <c r="C23" s="95">
        <v>1398</v>
      </c>
      <c r="D23" s="95">
        <v>1398</v>
      </c>
      <c r="E23" s="95">
        <v>0</v>
      </c>
      <c r="F23" s="90">
        <v>0</v>
      </c>
      <c r="G23" s="95">
        <v>0</v>
      </c>
      <c r="H23" s="90">
        <v>0</v>
      </c>
    </row>
    <row r="24" spans="1:8" ht="21.95" customHeight="1">
      <c r="A24" s="98" t="s">
        <v>239</v>
      </c>
      <c r="B24" s="95" t="s">
        <v>66</v>
      </c>
      <c r="C24" s="95">
        <v>19.95</v>
      </c>
      <c r="D24" s="95">
        <v>0</v>
      </c>
      <c r="E24" s="95">
        <v>19.95</v>
      </c>
      <c r="F24" s="90">
        <v>0</v>
      </c>
      <c r="G24" s="95">
        <v>0</v>
      </c>
      <c r="H24" s="90">
        <v>0</v>
      </c>
    </row>
    <row r="25" spans="1:8" ht="21.95" customHeight="1">
      <c r="A25" s="98" t="s">
        <v>240</v>
      </c>
      <c r="B25" s="95" t="s">
        <v>251</v>
      </c>
      <c r="C25" s="95">
        <v>19.95</v>
      </c>
      <c r="D25" s="95">
        <v>0</v>
      </c>
      <c r="E25" s="95">
        <v>19.95</v>
      </c>
      <c r="F25" s="90">
        <v>0</v>
      </c>
      <c r="G25" s="95">
        <v>0</v>
      </c>
      <c r="H25" s="90">
        <v>0</v>
      </c>
    </row>
    <row r="26" spans="1:8" ht="21.95" customHeight="1">
      <c r="A26" s="99" t="s">
        <v>226</v>
      </c>
      <c r="B26" s="95" t="s">
        <v>67</v>
      </c>
      <c r="C26" s="95">
        <v>35.64</v>
      </c>
      <c r="D26" s="95">
        <v>0</v>
      </c>
      <c r="E26" s="95">
        <v>35.64</v>
      </c>
      <c r="F26" s="95">
        <v>0</v>
      </c>
      <c r="G26" s="95">
        <v>0</v>
      </c>
      <c r="H26" s="95">
        <v>0</v>
      </c>
    </row>
    <row r="27" spans="1:8" ht="21.95" customHeight="1">
      <c r="A27" s="99" t="s">
        <v>227</v>
      </c>
      <c r="B27" s="95" t="s">
        <v>68</v>
      </c>
      <c r="C27" s="95">
        <v>35.64</v>
      </c>
      <c r="D27" s="95">
        <v>0</v>
      </c>
      <c r="E27" s="95">
        <v>35.64</v>
      </c>
      <c r="F27" s="95">
        <v>0</v>
      </c>
      <c r="G27" s="95">
        <v>0</v>
      </c>
      <c r="H27" s="95">
        <v>0</v>
      </c>
    </row>
    <row r="28" spans="1:8" ht="21.95" customHeight="1">
      <c r="A28" s="99" t="s">
        <v>228</v>
      </c>
      <c r="B28" s="95" t="s">
        <v>229</v>
      </c>
      <c r="C28" s="95">
        <v>35.64</v>
      </c>
      <c r="D28" s="95">
        <v>0</v>
      </c>
      <c r="E28" s="95">
        <v>35.64</v>
      </c>
      <c r="F28" s="95">
        <v>0</v>
      </c>
      <c r="G28" s="95">
        <v>0</v>
      </c>
      <c r="H28" s="95">
        <v>0</v>
      </c>
    </row>
    <row r="29" spans="1:8" ht="21.95" customHeight="1">
      <c r="A29" s="99" t="s">
        <v>241</v>
      </c>
      <c r="B29" s="95" t="s">
        <v>69</v>
      </c>
      <c r="C29" s="95">
        <v>6756.3</v>
      </c>
      <c r="D29" s="95">
        <v>6756.3</v>
      </c>
      <c r="E29" s="95">
        <v>0</v>
      </c>
      <c r="F29" s="95">
        <v>0</v>
      </c>
      <c r="G29" s="95">
        <v>0</v>
      </c>
      <c r="H29" s="95">
        <v>0</v>
      </c>
    </row>
    <row r="30" spans="1:8" ht="21.95" customHeight="1">
      <c r="A30" s="99" t="s">
        <v>242</v>
      </c>
      <c r="B30" s="95" t="s">
        <v>70</v>
      </c>
      <c r="C30" s="95">
        <v>6756.3</v>
      </c>
      <c r="D30" s="95">
        <v>6756.3</v>
      </c>
      <c r="E30" s="95">
        <v>0</v>
      </c>
      <c r="F30" s="95">
        <v>0</v>
      </c>
      <c r="G30" s="95">
        <v>0</v>
      </c>
      <c r="H30" s="95">
        <v>0</v>
      </c>
    </row>
    <row r="31" spans="1:8" ht="21.95" customHeight="1">
      <c r="A31" s="99" t="s">
        <v>243</v>
      </c>
      <c r="B31" s="95" t="s">
        <v>141</v>
      </c>
      <c r="C31" s="95">
        <v>2221.38</v>
      </c>
      <c r="D31" s="95">
        <v>2221.38</v>
      </c>
      <c r="E31" s="95">
        <v>0</v>
      </c>
      <c r="F31" s="95">
        <v>0</v>
      </c>
      <c r="G31" s="95">
        <v>0</v>
      </c>
      <c r="H31" s="95">
        <v>0</v>
      </c>
    </row>
    <row r="32" spans="1:8" ht="21.95" customHeight="1">
      <c r="A32" s="109" t="s">
        <v>244</v>
      </c>
      <c r="B32" s="96" t="s">
        <v>142</v>
      </c>
      <c r="C32" s="96">
        <v>4534.92</v>
      </c>
      <c r="D32" s="96">
        <v>4534.92</v>
      </c>
      <c r="E32" s="96">
        <v>0</v>
      </c>
      <c r="F32" s="96">
        <v>0</v>
      </c>
      <c r="G32" s="96">
        <v>0</v>
      </c>
      <c r="H32" s="96">
        <v>0</v>
      </c>
    </row>
  </sheetData>
  <mergeCells count="8">
    <mergeCell ref="A1:H1"/>
    <mergeCell ref="A4:B4"/>
    <mergeCell ref="C4:C5"/>
    <mergeCell ref="D4:D5"/>
    <mergeCell ref="E4:E5"/>
    <mergeCell ref="F4:F5"/>
    <mergeCell ref="G4:G5"/>
    <mergeCell ref="H4:H5"/>
  </mergeCells>
  <phoneticPr fontId="15" type="noConversion"/>
  <printOptions horizontalCentered="1"/>
  <pageMargins left="0.75" right="0.75" top="0.98" bottom="0.98" header="0.51" footer="0.51"/>
  <pageSetup paperSize="9" orientation="landscape"/>
  <headerFooter scaleWithDoc="0" alignWithMargins="0"/>
</worksheet>
</file>

<file path=xl/worksheets/sheet4.xml><?xml version="1.0" encoding="utf-8"?>
<worksheet xmlns="http://schemas.openxmlformats.org/spreadsheetml/2006/main" xmlns:r="http://schemas.openxmlformats.org/officeDocument/2006/relationships">
  <sheetPr codeName="Sheet4">
    <pageSetUpPr fitToPage="1"/>
  </sheetPr>
  <dimension ref="A1:I35"/>
  <sheetViews>
    <sheetView topLeftCell="A13" workbookViewId="0">
      <selection activeCell="C43" sqref="C43"/>
    </sheetView>
  </sheetViews>
  <sheetFormatPr defaultRowHeight="12.75"/>
  <cols>
    <col min="1" max="1" width="33.28515625" style="30" customWidth="1"/>
    <col min="2" max="2" width="12.85546875" style="30" customWidth="1"/>
    <col min="3" max="3" width="29.42578125" style="30" customWidth="1"/>
    <col min="4" max="4" width="13.5703125" style="30" customWidth="1"/>
    <col min="5" max="5" width="13.7109375" style="30" customWidth="1"/>
    <col min="6" max="6" width="14.85546875" style="30" customWidth="1"/>
    <col min="7" max="16384" width="9.140625" style="30"/>
  </cols>
  <sheetData>
    <row r="1" spans="1:6" ht="25.5">
      <c r="A1" s="121" t="s">
        <v>78</v>
      </c>
      <c r="B1" s="121"/>
      <c r="C1" s="121"/>
      <c r="D1" s="121"/>
      <c r="E1" s="121"/>
      <c r="F1" s="121"/>
    </row>
    <row r="2" spans="1:6" ht="15.95" customHeight="1">
      <c r="F2" s="16" t="s">
        <v>79</v>
      </c>
    </row>
    <row r="3" spans="1:6" ht="18.75" customHeight="1">
      <c r="A3" s="31"/>
      <c r="D3" s="32"/>
      <c r="F3" s="16" t="s">
        <v>0</v>
      </c>
    </row>
    <row r="4" spans="1:6" ht="21.95" customHeight="1">
      <c r="A4" s="131" t="s">
        <v>80</v>
      </c>
      <c r="B4" s="131" t="s">
        <v>2</v>
      </c>
      <c r="C4" s="131" t="s">
        <v>81</v>
      </c>
      <c r="D4" s="131"/>
      <c r="E4" s="131"/>
      <c r="F4" s="131"/>
    </row>
    <row r="5" spans="1:6" ht="21.95" customHeight="1">
      <c r="A5" s="133" t="s">
        <v>82</v>
      </c>
      <c r="B5" s="133" t="s">
        <v>5</v>
      </c>
      <c r="C5" s="133" t="s">
        <v>6</v>
      </c>
      <c r="D5" s="132" t="s">
        <v>5</v>
      </c>
      <c r="E5" s="132" t="s">
        <v>2</v>
      </c>
      <c r="F5" s="132" t="s">
        <v>2</v>
      </c>
    </row>
    <row r="6" spans="1:6" ht="29.25" customHeight="1">
      <c r="A6" s="133" t="s">
        <v>2</v>
      </c>
      <c r="B6" s="133" t="s">
        <v>2</v>
      </c>
      <c r="C6" s="133" t="s">
        <v>2</v>
      </c>
      <c r="D6" s="64" t="s">
        <v>61</v>
      </c>
      <c r="E6" s="63" t="s">
        <v>83</v>
      </c>
      <c r="F6" s="63" t="s">
        <v>84</v>
      </c>
    </row>
    <row r="7" spans="1:6" ht="21.95" customHeight="1">
      <c r="A7" s="65" t="s">
        <v>85</v>
      </c>
      <c r="B7" s="89">
        <v>39690.75</v>
      </c>
      <c r="C7" s="102" t="s">
        <v>9</v>
      </c>
      <c r="D7" s="68">
        <v>28.4</v>
      </c>
      <c r="E7" s="68">
        <v>28.4</v>
      </c>
      <c r="F7" s="68">
        <v>0</v>
      </c>
    </row>
    <row r="8" spans="1:6" ht="21.95" customHeight="1">
      <c r="A8" s="65" t="s">
        <v>86</v>
      </c>
      <c r="B8" s="100">
        <v>0</v>
      </c>
      <c r="C8" s="102" t="s">
        <v>12</v>
      </c>
      <c r="D8" s="68">
        <v>0</v>
      </c>
      <c r="E8" s="68">
        <v>0</v>
      </c>
      <c r="F8" s="68">
        <v>0</v>
      </c>
    </row>
    <row r="9" spans="1:6" ht="21.95" customHeight="1">
      <c r="A9" s="65" t="s">
        <v>2</v>
      </c>
      <c r="B9" s="68"/>
      <c r="C9" s="102" t="s">
        <v>15</v>
      </c>
      <c r="D9" s="68">
        <v>0</v>
      </c>
      <c r="E9" s="68">
        <v>0</v>
      </c>
      <c r="F9" s="68">
        <v>0</v>
      </c>
    </row>
    <row r="10" spans="1:6" ht="21.95" customHeight="1">
      <c r="A10" s="65" t="s">
        <v>2</v>
      </c>
      <c r="B10" s="68"/>
      <c r="C10" s="102" t="s">
        <v>18</v>
      </c>
      <c r="D10" s="68">
        <v>0</v>
      </c>
      <c r="E10" s="68">
        <v>0</v>
      </c>
      <c r="F10" s="68">
        <v>0</v>
      </c>
    </row>
    <row r="11" spans="1:6" ht="21.95" customHeight="1">
      <c r="A11" s="65" t="s">
        <v>2</v>
      </c>
      <c r="B11" s="68"/>
      <c r="C11" s="102" t="s">
        <v>21</v>
      </c>
      <c r="D11" s="112">
        <v>35037.51</v>
      </c>
      <c r="E11" s="112">
        <v>35037.51</v>
      </c>
      <c r="F11" s="68">
        <v>0</v>
      </c>
    </row>
    <row r="12" spans="1:6" ht="21.95" customHeight="1">
      <c r="A12" s="65" t="s">
        <v>2</v>
      </c>
      <c r="B12" s="68"/>
      <c r="C12" s="102" t="s">
        <v>24</v>
      </c>
      <c r="D12" s="112">
        <v>137.82</v>
      </c>
      <c r="E12" s="112">
        <v>137.82</v>
      </c>
      <c r="F12" s="68">
        <v>0</v>
      </c>
    </row>
    <row r="13" spans="1:6" ht="21.95" customHeight="1">
      <c r="A13" s="65" t="s">
        <v>2</v>
      </c>
      <c r="B13" s="68"/>
      <c r="C13" s="102" t="s">
        <v>26</v>
      </c>
      <c r="D13" s="112">
        <v>0</v>
      </c>
      <c r="E13" s="112">
        <v>0</v>
      </c>
      <c r="F13" s="68">
        <v>0</v>
      </c>
    </row>
    <row r="14" spans="1:6" ht="20.25" customHeight="1">
      <c r="A14" s="65" t="s">
        <v>2</v>
      </c>
      <c r="B14" s="68"/>
      <c r="C14" s="102" t="s">
        <v>27</v>
      </c>
      <c r="D14" s="112">
        <v>4912.9399999999996</v>
      </c>
      <c r="E14" s="112">
        <v>4912.9399999999996</v>
      </c>
      <c r="F14" s="68">
        <v>0</v>
      </c>
    </row>
    <row r="15" spans="1:6" ht="21.95" customHeight="1">
      <c r="A15" s="65" t="s">
        <v>2</v>
      </c>
      <c r="B15" s="69"/>
      <c r="C15" s="66" t="s">
        <v>28</v>
      </c>
      <c r="D15" s="67">
        <v>0</v>
      </c>
      <c r="E15" s="67">
        <v>0</v>
      </c>
      <c r="F15" s="68">
        <v>0</v>
      </c>
    </row>
    <row r="16" spans="1:6" ht="21.95" customHeight="1">
      <c r="A16" s="65" t="s">
        <v>2</v>
      </c>
      <c r="B16" s="69"/>
      <c r="C16" s="66" t="s">
        <v>29</v>
      </c>
      <c r="D16" s="67">
        <v>35.64</v>
      </c>
      <c r="E16" s="67">
        <v>35.64</v>
      </c>
      <c r="F16" s="68">
        <v>0</v>
      </c>
    </row>
    <row r="17" spans="1:9" ht="21.95" customHeight="1">
      <c r="A17" s="65" t="s">
        <v>2</v>
      </c>
      <c r="B17" s="69"/>
      <c r="C17" s="66" t="s">
        <v>30</v>
      </c>
      <c r="D17" s="67">
        <v>0</v>
      </c>
      <c r="E17" s="67">
        <v>0</v>
      </c>
      <c r="F17" s="68">
        <v>0</v>
      </c>
    </row>
    <row r="18" spans="1:9" ht="21.95" customHeight="1">
      <c r="A18" s="65" t="s">
        <v>2</v>
      </c>
      <c r="B18" s="69"/>
      <c r="C18" s="66" t="s">
        <v>31</v>
      </c>
      <c r="D18" s="67">
        <v>0</v>
      </c>
      <c r="E18" s="67">
        <v>0</v>
      </c>
      <c r="F18" s="68">
        <v>0</v>
      </c>
    </row>
    <row r="19" spans="1:9" ht="21.95" customHeight="1">
      <c r="A19" s="65" t="s">
        <v>2</v>
      </c>
      <c r="B19" s="69"/>
      <c r="C19" s="66" t="s">
        <v>32</v>
      </c>
      <c r="D19" s="67">
        <v>0</v>
      </c>
      <c r="E19" s="67">
        <v>0</v>
      </c>
      <c r="F19" s="68">
        <v>0</v>
      </c>
    </row>
    <row r="20" spans="1:9" ht="21.95" customHeight="1">
      <c r="A20" s="65" t="s">
        <v>2</v>
      </c>
      <c r="B20" s="69"/>
      <c r="C20" s="66" t="s">
        <v>33</v>
      </c>
      <c r="D20" s="67">
        <v>0</v>
      </c>
      <c r="E20" s="67">
        <v>0</v>
      </c>
      <c r="F20" s="68">
        <v>0</v>
      </c>
    </row>
    <row r="21" spans="1:9" ht="21.95" customHeight="1">
      <c r="A21" s="65" t="s">
        <v>2</v>
      </c>
      <c r="B21" s="69"/>
      <c r="C21" s="66" t="s">
        <v>34</v>
      </c>
      <c r="D21" s="67">
        <v>0</v>
      </c>
      <c r="E21" s="67">
        <v>0</v>
      </c>
      <c r="F21" s="68">
        <v>0</v>
      </c>
    </row>
    <row r="22" spans="1:9" ht="21.95" customHeight="1">
      <c r="A22" s="65" t="s">
        <v>2</v>
      </c>
      <c r="B22" s="69"/>
      <c r="C22" s="66" t="s">
        <v>35</v>
      </c>
      <c r="D22" s="67">
        <v>0</v>
      </c>
      <c r="E22" s="67">
        <v>0</v>
      </c>
      <c r="F22" s="68">
        <v>0</v>
      </c>
    </row>
    <row r="23" spans="1:9" ht="21.95" customHeight="1">
      <c r="A23" s="65" t="s">
        <v>2</v>
      </c>
      <c r="B23" s="69"/>
      <c r="C23" s="66" t="s">
        <v>36</v>
      </c>
      <c r="D23" s="67">
        <v>0</v>
      </c>
      <c r="E23" s="67">
        <v>0</v>
      </c>
      <c r="F23" s="68">
        <v>0</v>
      </c>
    </row>
    <row r="24" spans="1:9" ht="21.95" customHeight="1">
      <c r="A24" s="67" t="s">
        <v>2</v>
      </c>
      <c r="B24" s="67"/>
      <c r="C24" s="103" t="s">
        <v>37</v>
      </c>
      <c r="D24" s="67">
        <v>0</v>
      </c>
      <c r="E24" s="67">
        <v>0</v>
      </c>
      <c r="F24" s="67">
        <v>0</v>
      </c>
    </row>
    <row r="25" spans="1:9" ht="21.95" customHeight="1">
      <c r="A25" s="67" t="s">
        <v>2</v>
      </c>
      <c r="B25" s="67"/>
      <c r="C25" s="103" t="s">
        <v>38</v>
      </c>
      <c r="D25" s="67">
        <v>602.4</v>
      </c>
      <c r="E25" s="67">
        <v>602.4</v>
      </c>
      <c r="F25" s="67">
        <v>0</v>
      </c>
    </row>
    <row r="26" spans="1:9" ht="21.95" customHeight="1">
      <c r="A26" s="67" t="s">
        <v>2</v>
      </c>
      <c r="B26" s="67"/>
      <c r="C26" s="103" t="s">
        <v>39</v>
      </c>
      <c r="D26" s="67">
        <v>0</v>
      </c>
      <c r="E26" s="67">
        <v>0</v>
      </c>
      <c r="F26" s="67">
        <v>0</v>
      </c>
    </row>
    <row r="27" spans="1:9" ht="21.95" customHeight="1">
      <c r="A27" s="67" t="s">
        <v>2</v>
      </c>
      <c r="B27" s="67"/>
      <c r="C27" s="103" t="s">
        <v>40</v>
      </c>
      <c r="D27" s="67">
        <v>0</v>
      </c>
      <c r="E27" s="67">
        <v>0</v>
      </c>
      <c r="F27" s="67">
        <v>0</v>
      </c>
    </row>
    <row r="28" spans="1:9" ht="21.95" customHeight="1">
      <c r="A28" s="67" t="s">
        <v>2</v>
      </c>
      <c r="B28" s="67"/>
      <c r="C28" s="103" t="s">
        <v>41</v>
      </c>
      <c r="D28" s="67">
        <v>0</v>
      </c>
      <c r="E28" s="67">
        <v>0</v>
      </c>
      <c r="F28" s="67">
        <v>0</v>
      </c>
    </row>
    <row r="29" spans="1:9" ht="21.95" customHeight="1">
      <c r="A29" s="67" t="s">
        <v>2</v>
      </c>
      <c r="B29" s="67"/>
      <c r="C29" s="103" t="s">
        <v>42</v>
      </c>
      <c r="D29" s="101">
        <v>0</v>
      </c>
      <c r="E29" s="101">
        <v>0</v>
      </c>
      <c r="F29" s="67">
        <v>0</v>
      </c>
    </row>
    <row r="30" spans="1:9" ht="21.95" customHeight="1">
      <c r="A30" s="67" t="s">
        <v>43</v>
      </c>
      <c r="B30" s="89">
        <v>39690.75</v>
      </c>
      <c r="C30" s="67" t="s">
        <v>44</v>
      </c>
      <c r="D30" s="67">
        <f>SUM(D7:D29)</f>
        <v>40754.710000000006</v>
      </c>
      <c r="E30" s="67">
        <f>SUM(E7:E29)</f>
        <v>40754.710000000006</v>
      </c>
      <c r="F30" s="67">
        <v>0</v>
      </c>
      <c r="H30" s="95"/>
      <c r="I30" s="115"/>
    </row>
    <row r="31" spans="1:9" ht="21.95" customHeight="1">
      <c r="A31" s="67" t="s">
        <v>87</v>
      </c>
      <c r="B31" s="67">
        <v>6166.21</v>
      </c>
      <c r="C31" s="67" t="s">
        <v>88</v>
      </c>
      <c r="D31" s="67">
        <v>5102.25</v>
      </c>
      <c r="E31" s="67">
        <v>5102.25</v>
      </c>
      <c r="F31" s="67">
        <v>0</v>
      </c>
    </row>
    <row r="32" spans="1:9" ht="21.95" customHeight="1">
      <c r="A32" s="67" t="s">
        <v>85</v>
      </c>
      <c r="B32" s="67">
        <v>6166.21</v>
      </c>
      <c r="C32" s="67"/>
      <c r="D32" s="67"/>
      <c r="E32" s="67"/>
      <c r="F32" s="67"/>
    </row>
    <row r="33" spans="1:6" ht="21.95" customHeight="1">
      <c r="A33" s="65" t="s">
        <v>86</v>
      </c>
      <c r="B33" s="68">
        <v>0</v>
      </c>
      <c r="C33" s="65"/>
      <c r="D33" s="68"/>
      <c r="E33" s="68"/>
      <c r="F33" s="68"/>
    </row>
    <row r="34" spans="1:6" ht="21.95" customHeight="1">
      <c r="A34" s="65" t="s">
        <v>2</v>
      </c>
      <c r="B34" s="69"/>
      <c r="C34" s="65" t="s">
        <v>2</v>
      </c>
      <c r="D34" s="68"/>
      <c r="E34" s="68"/>
      <c r="F34" s="69"/>
    </row>
    <row r="35" spans="1:6" ht="21.95" customHeight="1">
      <c r="A35" s="64" t="s">
        <v>50</v>
      </c>
      <c r="B35" s="68">
        <f>B30+B31</f>
        <v>45856.959999999999</v>
      </c>
      <c r="C35" s="64" t="s">
        <v>50</v>
      </c>
      <c r="D35" s="68">
        <f>D30+D31</f>
        <v>45856.960000000006</v>
      </c>
      <c r="E35" s="68">
        <f>E30+E31</f>
        <v>45856.960000000006</v>
      </c>
      <c r="F35" s="68">
        <v>0</v>
      </c>
    </row>
  </sheetData>
  <mergeCells count="7">
    <mergeCell ref="A1:F1"/>
    <mergeCell ref="A4:B4"/>
    <mergeCell ref="C4:F4"/>
    <mergeCell ref="D5:F5"/>
    <mergeCell ref="A5:A6"/>
    <mergeCell ref="B5:B6"/>
    <mergeCell ref="C5:C6"/>
  </mergeCells>
  <phoneticPr fontId="15" type="noConversion"/>
  <printOptions horizontalCentered="1"/>
  <pageMargins left="0.75" right="0.75" top="0.71" bottom="0.71" header="0.51" footer="0.51"/>
  <pageSetup paperSize="9" scale="66" orientation="landscape" r:id="rId1"/>
  <headerFooter scaleWithDoc="0" alignWithMargins="0"/>
</worksheet>
</file>

<file path=xl/worksheets/sheet5.xml><?xml version="1.0" encoding="utf-8"?>
<worksheet xmlns="http://schemas.openxmlformats.org/spreadsheetml/2006/main" xmlns:r="http://schemas.openxmlformats.org/officeDocument/2006/relationships">
  <sheetPr codeName="Sheet5">
    <pageSetUpPr fitToPage="1"/>
  </sheetPr>
  <dimension ref="A1:E39"/>
  <sheetViews>
    <sheetView workbookViewId="0">
      <selection activeCell="A4" sqref="A4:XFD35"/>
    </sheetView>
  </sheetViews>
  <sheetFormatPr defaultRowHeight="14.25"/>
  <cols>
    <col min="1" max="1" width="12.7109375" style="7" customWidth="1"/>
    <col min="2" max="2" width="34.140625" style="7" customWidth="1"/>
    <col min="3" max="3" width="27.42578125" style="7" customWidth="1"/>
    <col min="4" max="4" width="25.42578125" style="7" customWidth="1"/>
    <col min="5" max="5" width="23" style="7" customWidth="1"/>
    <col min="6" max="29" width="10.28515625" style="7" customWidth="1"/>
    <col min="30" max="16384" width="9.140625" style="7"/>
  </cols>
  <sheetData>
    <row r="1" spans="1:5" ht="25.5" customHeight="1">
      <c r="A1" s="134" t="s">
        <v>252</v>
      </c>
      <c r="B1" s="134"/>
      <c r="C1" s="134"/>
      <c r="D1" s="134"/>
      <c r="E1" s="134"/>
    </row>
    <row r="2" spans="1:5" ht="15.95" customHeight="1">
      <c r="A2" s="8"/>
      <c r="B2" s="8"/>
      <c r="C2" s="8"/>
      <c r="D2" s="8"/>
      <c r="E2" s="16" t="s">
        <v>89</v>
      </c>
    </row>
    <row r="3" spans="1:5" ht="15.95" customHeight="1">
      <c r="A3" s="10"/>
      <c r="B3" s="10"/>
      <c r="C3" s="10"/>
      <c r="D3" s="10"/>
      <c r="E3" s="16" t="s">
        <v>0</v>
      </c>
    </row>
    <row r="4" spans="1:5" s="5" customFormat="1" ht="21.95" customHeight="1">
      <c r="A4" s="135" t="s">
        <v>90</v>
      </c>
      <c r="B4" s="135"/>
      <c r="C4" s="139" t="s">
        <v>44</v>
      </c>
      <c r="D4" s="139" t="s">
        <v>91</v>
      </c>
      <c r="E4" s="139" t="s">
        <v>74</v>
      </c>
    </row>
    <row r="5" spans="1:5" s="5" customFormat="1" ht="27.75" customHeight="1">
      <c r="A5" s="12" t="s">
        <v>59</v>
      </c>
      <c r="B5" s="12" t="s">
        <v>60</v>
      </c>
      <c r="C5" s="140"/>
      <c r="D5" s="140"/>
      <c r="E5" s="140"/>
    </row>
    <row r="6" spans="1:5" s="5" customFormat="1" ht="21.95" customHeight="1">
      <c r="A6" s="136" t="s">
        <v>92</v>
      </c>
      <c r="B6" s="136"/>
      <c r="C6" s="19">
        <v>1</v>
      </c>
      <c r="D6" s="19">
        <v>2</v>
      </c>
      <c r="E6" s="19">
        <v>3</v>
      </c>
    </row>
    <row r="7" spans="1:5" s="5" customFormat="1" ht="22.7" customHeight="1">
      <c r="A7" s="113" t="s">
        <v>62</v>
      </c>
      <c r="B7" s="114"/>
      <c r="C7" s="85">
        <f>C8+C11+C14+C21+C27+C30</f>
        <v>40754.710000000006</v>
      </c>
      <c r="D7" s="85">
        <f t="shared" ref="D7:E7" si="0">D8+D11+D14+D21+D27+D30</f>
        <v>30077.950000000004</v>
      </c>
      <c r="E7" s="85">
        <f t="shared" si="0"/>
        <v>10676.76</v>
      </c>
    </row>
    <row r="8" spans="1:5" s="5" customFormat="1" ht="22.7" customHeight="1">
      <c r="A8" s="85" t="s">
        <v>220</v>
      </c>
      <c r="B8" s="85" t="s">
        <v>223</v>
      </c>
      <c r="C8" s="85">
        <v>28.4</v>
      </c>
      <c r="D8" s="85">
        <v>0</v>
      </c>
      <c r="E8" s="85">
        <v>28.4</v>
      </c>
    </row>
    <row r="9" spans="1:5" s="5" customFormat="1" ht="22.7" customHeight="1">
      <c r="A9" s="85" t="s">
        <v>221</v>
      </c>
      <c r="B9" s="85" t="s">
        <v>224</v>
      </c>
      <c r="C9" s="85">
        <v>28.4</v>
      </c>
      <c r="D9" s="85">
        <v>0</v>
      </c>
      <c r="E9" s="85">
        <v>28.4</v>
      </c>
    </row>
    <row r="10" spans="1:5" s="5" customFormat="1" ht="22.7" customHeight="1">
      <c r="A10" s="85" t="s">
        <v>222</v>
      </c>
      <c r="B10" s="85" t="s">
        <v>225</v>
      </c>
      <c r="C10" s="85">
        <v>28.4</v>
      </c>
      <c r="D10" s="85">
        <v>0</v>
      </c>
      <c r="E10" s="85">
        <v>28.4</v>
      </c>
    </row>
    <row r="11" spans="1:5" s="6" customFormat="1" ht="22.7" customHeight="1">
      <c r="A11" s="85" t="s">
        <v>230</v>
      </c>
      <c r="B11" s="85" t="s">
        <v>63</v>
      </c>
      <c r="C11" s="85">
        <f>D11+E11</f>
        <v>35037.51</v>
      </c>
      <c r="D11" s="85">
        <v>24582.560000000001</v>
      </c>
      <c r="E11" s="85">
        <v>10454.950000000001</v>
      </c>
    </row>
    <row r="12" spans="1:5" s="6" customFormat="1" ht="22.7" customHeight="1">
      <c r="A12" s="85" t="s">
        <v>231</v>
      </c>
      <c r="B12" s="85" t="s">
        <v>64</v>
      </c>
      <c r="C12" s="85">
        <f t="shared" ref="C12:C32" si="1">D12+E12</f>
        <v>35037.51</v>
      </c>
      <c r="D12" s="85">
        <v>24582.560000000001</v>
      </c>
      <c r="E12" s="85">
        <v>10454.950000000001</v>
      </c>
    </row>
    <row r="13" spans="1:5" s="6" customFormat="1" ht="22.7" customHeight="1">
      <c r="A13" s="85" t="s">
        <v>232</v>
      </c>
      <c r="B13" s="85" t="s">
        <v>245</v>
      </c>
      <c r="C13" s="85">
        <f t="shared" si="1"/>
        <v>35037.51</v>
      </c>
      <c r="D13" s="85">
        <v>24582.560000000001</v>
      </c>
      <c r="E13" s="85">
        <v>10454.950000000001</v>
      </c>
    </row>
    <row r="14" spans="1:5" s="6" customFormat="1" ht="22.7" customHeight="1">
      <c r="A14" s="85" t="s">
        <v>212</v>
      </c>
      <c r="B14" s="85" t="s">
        <v>213</v>
      </c>
      <c r="C14" s="85">
        <f t="shared" si="1"/>
        <v>137.82</v>
      </c>
      <c r="D14" s="85">
        <v>0</v>
      </c>
      <c r="E14" s="85">
        <v>137.82</v>
      </c>
    </row>
    <row r="15" spans="1:5" s="6" customFormat="1" ht="22.7" customHeight="1">
      <c r="A15" s="85" t="s">
        <v>233</v>
      </c>
      <c r="B15" s="85" t="s">
        <v>246</v>
      </c>
      <c r="C15" s="85">
        <f t="shared" si="1"/>
        <v>18.809999999999999</v>
      </c>
      <c r="D15" s="85">
        <v>0</v>
      </c>
      <c r="E15" s="85">
        <v>18.809999999999999</v>
      </c>
    </row>
    <row r="16" spans="1:5" s="6" customFormat="1" ht="22.7" customHeight="1">
      <c r="A16" s="85" t="s">
        <v>234</v>
      </c>
      <c r="B16" s="85" t="s">
        <v>247</v>
      </c>
      <c r="C16" s="85">
        <f t="shared" si="1"/>
        <v>18.809999999999999</v>
      </c>
      <c r="D16" s="85">
        <v>0</v>
      </c>
      <c r="E16" s="85">
        <v>18.809999999999999</v>
      </c>
    </row>
    <row r="17" spans="1:5" s="6" customFormat="1" ht="22.7" customHeight="1">
      <c r="A17" s="85" t="s">
        <v>214</v>
      </c>
      <c r="B17" s="85" t="s">
        <v>215</v>
      </c>
      <c r="C17" s="85">
        <f t="shared" si="1"/>
        <v>12.11</v>
      </c>
      <c r="D17" s="85">
        <v>0</v>
      </c>
      <c r="E17" s="85">
        <v>12.11</v>
      </c>
    </row>
    <row r="18" spans="1:5" s="6" customFormat="1" ht="22.7" customHeight="1">
      <c r="A18" s="85" t="s">
        <v>216</v>
      </c>
      <c r="B18" s="85" t="s">
        <v>217</v>
      </c>
      <c r="C18" s="85">
        <f t="shared" si="1"/>
        <v>12.11</v>
      </c>
      <c r="D18" s="85">
        <v>0</v>
      </c>
      <c r="E18" s="85">
        <v>12.11</v>
      </c>
    </row>
    <row r="19" spans="1:5" s="6" customFormat="1" ht="22.7" customHeight="1">
      <c r="A19" s="85" t="s">
        <v>218</v>
      </c>
      <c r="B19" s="85" t="s">
        <v>219</v>
      </c>
      <c r="C19" s="85">
        <f t="shared" si="1"/>
        <v>106.9</v>
      </c>
      <c r="D19" s="85">
        <v>0</v>
      </c>
      <c r="E19" s="85">
        <v>106.9</v>
      </c>
    </row>
    <row r="20" spans="1:5" s="6" customFormat="1" ht="21.95" customHeight="1">
      <c r="A20" s="85" t="s">
        <v>253</v>
      </c>
      <c r="B20" s="85" t="s">
        <v>254</v>
      </c>
      <c r="C20" s="85">
        <f t="shared" si="1"/>
        <v>106.9</v>
      </c>
      <c r="D20" s="85">
        <v>0</v>
      </c>
      <c r="E20" s="85">
        <v>106.9</v>
      </c>
    </row>
    <row r="21" spans="1:5" s="6" customFormat="1" ht="21.95" customHeight="1">
      <c r="A21" s="85" t="s">
        <v>235</v>
      </c>
      <c r="B21" s="85" t="s">
        <v>65</v>
      </c>
      <c r="C21" s="85">
        <f t="shared" si="1"/>
        <v>4912.9399999999996</v>
      </c>
      <c r="D21" s="85">
        <v>4892.99</v>
      </c>
      <c r="E21" s="85">
        <v>19.95</v>
      </c>
    </row>
    <row r="22" spans="1:5" s="6" customFormat="1" ht="21.95" customHeight="1">
      <c r="A22" s="85" t="s">
        <v>236</v>
      </c>
      <c r="B22" s="85" t="s">
        <v>248</v>
      </c>
      <c r="C22" s="85">
        <f t="shared" si="1"/>
        <v>4892.99</v>
      </c>
      <c r="D22" s="85">
        <v>4892.99</v>
      </c>
      <c r="E22" s="85">
        <v>0</v>
      </c>
    </row>
    <row r="23" spans="1:5" s="6" customFormat="1" ht="21.95" customHeight="1">
      <c r="A23" s="85" t="s">
        <v>237</v>
      </c>
      <c r="B23" s="85" t="s">
        <v>249</v>
      </c>
      <c r="C23" s="85">
        <f t="shared" si="1"/>
        <v>3494.99</v>
      </c>
      <c r="D23" s="85">
        <v>3494.99</v>
      </c>
      <c r="E23" s="85">
        <v>0</v>
      </c>
    </row>
    <row r="24" spans="1:5" s="6" customFormat="1" ht="21.95" customHeight="1">
      <c r="A24" s="85" t="s">
        <v>238</v>
      </c>
      <c r="B24" s="85" t="s">
        <v>250</v>
      </c>
      <c r="C24" s="85">
        <f t="shared" si="1"/>
        <v>1398</v>
      </c>
      <c r="D24" s="85">
        <v>1398</v>
      </c>
      <c r="E24" s="85">
        <v>0</v>
      </c>
    </row>
    <row r="25" spans="1:5" s="6" customFormat="1" ht="21.95" customHeight="1">
      <c r="A25" s="85" t="s">
        <v>239</v>
      </c>
      <c r="B25" s="85" t="s">
        <v>66</v>
      </c>
      <c r="C25" s="85">
        <f t="shared" si="1"/>
        <v>19.95</v>
      </c>
      <c r="D25" s="85">
        <v>0</v>
      </c>
      <c r="E25" s="85">
        <v>19.95</v>
      </c>
    </row>
    <row r="26" spans="1:5" s="6" customFormat="1" ht="21.95" customHeight="1">
      <c r="A26" s="85" t="s">
        <v>240</v>
      </c>
      <c r="B26" s="85" t="s">
        <v>251</v>
      </c>
      <c r="C26" s="85">
        <f t="shared" si="1"/>
        <v>19.95</v>
      </c>
      <c r="D26" s="85">
        <v>0</v>
      </c>
      <c r="E26" s="85">
        <v>19.95</v>
      </c>
    </row>
    <row r="27" spans="1:5" s="6" customFormat="1" ht="21.95" customHeight="1">
      <c r="A27" s="85" t="s">
        <v>226</v>
      </c>
      <c r="B27" s="85" t="s">
        <v>67</v>
      </c>
      <c r="C27" s="85">
        <f t="shared" si="1"/>
        <v>35.64</v>
      </c>
      <c r="D27" s="85">
        <v>0</v>
      </c>
      <c r="E27" s="85">
        <v>35.64</v>
      </c>
    </row>
    <row r="28" spans="1:5" s="6" customFormat="1" ht="21.95" customHeight="1">
      <c r="A28" s="85" t="s">
        <v>227</v>
      </c>
      <c r="B28" s="85" t="s">
        <v>68</v>
      </c>
      <c r="C28" s="85">
        <f t="shared" si="1"/>
        <v>35.64</v>
      </c>
      <c r="D28" s="85">
        <v>0</v>
      </c>
      <c r="E28" s="85">
        <v>35.64</v>
      </c>
    </row>
    <row r="29" spans="1:5" s="6" customFormat="1" ht="21.95" customHeight="1">
      <c r="A29" s="85" t="s">
        <v>228</v>
      </c>
      <c r="B29" s="85" t="s">
        <v>229</v>
      </c>
      <c r="C29" s="85">
        <f t="shared" si="1"/>
        <v>35.64</v>
      </c>
      <c r="D29" s="85">
        <v>0</v>
      </c>
      <c r="E29" s="85">
        <v>35.64</v>
      </c>
    </row>
    <row r="30" spans="1:5" s="6" customFormat="1" ht="21.95" customHeight="1">
      <c r="A30" s="85" t="s">
        <v>241</v>
      </c>
      <c r="B30" s="85" t="s">
        <v>69</v>
      </c>
      <c r="C30" s="85">
        <f t="shared" si="1"/>
        <v>602.4</v>
      </c>
      <c r="D30" s="85">
        <v>602.4</v>
      </c>
      <c r="E30" s="85">
        <v>0</v>
      </c>
    </row>
    <row r="31" spans="1:5" s="6" customFormat="1" ht="21.95" customHeight="1">
      <c r="A31" s="85" t="s">
        <v>242</v>
      </c>
      <c r="B31" s="85" t="s">
        <v>70</v>
      </c>
      <c r="C31" s="85">
        <f t="shared" si="1"/>
        <v>602.4</v>
      </c>
      <c r="D31" s="85">
        <v>602.4</v>
      </c>
      <c r="E31" s="85">
        <v>0</v>
      </c>
    </row>
    <row r="32" spans="1:5" s="6" customFormat="1" ht="21.95" customHeight="1">
      <c r="A32" s="86" t="s">
        <v>244</v>
      </c>
      <c r="B32" s="86" t="s">
        <v>142</v>
      </c>
      <c r="C32" s="85">
        <f t="shared" si="1"/>
        <v>602.4</v>
      </c>
      <c r="D32" s="85">
        <v>602.4</v>
      </c>
      <c r="E32" s="86">
        <v>0</v>
      </c>
    </row>
    <row r="33" spans="1:5" s="6" customFormat="1" ht="21.95" customHeight="1">
      <c r="A33" s="88"/>
      <c r="B33" s="88"/>
      <c r="C33" s="104"/>
      <c r="D33" s="104"/>
      <c r="E33" s="104"/>
    </row>
    <row r="34" spans="1:5" s="6" customFormat="1" ht="21.95" customHeight="1">
      <c r="A34" s="88"/>
      <c r="B34" s="88"/>
      <c r="C34" s="104"/>
      <c r="D34" s="104"/>
      <c r="E34" s="104"/>
    </row>
    <row r="35" spans="1:5" ht="42" customHeight="1">
      <c r="A35" s="137" t="s">
        <v>93</v>
      </c>
      <c r="B35" s="138"/>
      <c r="C35" s="138"/>
      <c r="D35" s="138"/>
      <c r="E35" s="138"/>
    </row>
    <row r="36" spans="1:5">
      <c r="A36" s="15"/>
    </row>
    <row r="37" spans="1:5">
      <c r="A37" s="15"/>
    </row>
    <row r="38" spans="1:5">
      <c r="A38" s="15"/>
    </row>
    <row r="39" spans="1:5">
      <c r="A39" s="15"/>
    </row>
  </sheetData>
  <mergeCells count="7">
    <mergeCell ref="A1:E1"/>
    <mergeCell ref="A4:B4"/>
    <mergeCell ref="A6:B6"/>
    <mergeCell ref="A35:E35"/>
    <mergeCell ref="C4:C5"/>
    <mergeCell ref="D4:D5"/>
    <mergeCell ref="E4:E5"/>
  </mergeCells>
  <phoneticPr fontId="15" type="noConversion"/>
  <printOptions horizontalCentered="1"/>
  <pageMargins left="0.35" right="0.35" top="0.79" bottom="0.79" header="0.51" footer="0.2"/>
  <pageSetup paperSize="9" orientation="landscape"/>
  <headerFooter scaleWithDoc="0" alignWithMargins="0"/>
</worksheet>
</file>

<file path=xl/worksheets/sheet6.xml><?xml version="1.0" encoding="utf-8"?>
<worksheet xmlns="http://schemas.openxmlformats.org/spreadsheetml/2006/main" xmlns:r="http://schemas.openxmlformats.org/officeDocument/2006/relationships">
  <sheetPr codeName="Sheet6">
    <pageSetUpPr fitToPage="1"/>
  </sheetPr>
  <dimension ref="A1:E75"/>
  <sheetViews>
    <sheetView workbookViewId="0">
      <selection activeCell="A4" sqref="A4:XFD71"/>
    </sheetView>
  </sheetViews>
  <sheetFormatPr defaultRowHeight="14.25"/>
  <cols>
    <col min="1" max="1" width="12.7109375" style="7" customWidth="1"/>
    <col min="2" max="2" width="36.140625" style="7" customWidth="1"/>
    <col min="3" max="4" width="30.7109375" style="5" customWidth="1"/>
    <col min="5" max="5" width="30.7109375" style="6" customWidth="1"/>
    <col min="6" max="25" width="10.28515625" style="7" customWidth="1"/>
    <col min="26" max="16384" width="9.140625" style="7"/>
  </cols>
  <sheetData>
    <row r="1" spans="1:5" ht="27" customHeight="1">
      <c r="A1" s="141" t="s">
        <v>94</v>
      </c>
      <c r="B1" s="141"/>
      <c r="C1" s="141"/>
      <c r="D1" s="141"/>
      <c r="E1" s="141"/>
    </row>
    <row r="2" spans="1:5" ht="15.95" customHeight="1">
      <c r="A2" s="8"/>
      <c r="B2" s="8"/>
      <c r="C2" s="8"/>
      <c r="D2" s="8"/>
      <c r="E2" s="9" t="s">
        <v>95</v>
      </c>
    </row>
    <row r="3" spans="1:5" ht="15.95" customHeight="1">
      <c r="A3" s="10"/>
      <c r="B3" s="10"/>
      <c r="C3" s="8"/>
      <c r="D3" s="8"/>
      <c r="E3" s="9" t="s">
        <v>0</v>
      </c>
    </row>
    <row r="4" spans="1:5" s="5" customFormat="1" ht="21.95" customHeight="1">
      <c r="A4" s="135" t="s">
        <v>90</v>
      </c>
      <c r="B4" s="135"/>
      <c r="C4" s="139" t="s">
        <v>44</v>
      </c>
      <c r="D4" s="139" t="s">
        <v>256</v>
      </c>
      <c r="E4" s="139" t="s">
        <v>255</v>
      </c>
    </row>
    <row r="5" spans="1:5" s="5" customFormat="1" ht="21.95" customHeight="1">
      <c r="A5" s="142" t="s">
        <v>96</v>
      </c>
      <c r="B5" s="142" t="s">
        <v>60</v>
      </c>
      <c r="C5" s="140"/>
      <c r="D5" s="140"/>
      <c r="E5" s="140"/>
    </row>
    <row r="6" spans="1:5" s="5" customFormat="1" ht="21.95" customHeight="1">
      <c r="A6" s="142"/>
      <c r="B6" s="142"/>
      <c r="C6" s="140"/>
      <c r="D6" s="140"/>
      <c r="E6" s="140"/>
    </row>
    <row r="7" spans="1:5" s="5" customFormat="1" ht="21.95" customHeight="1">
      <c r="A7" s="142"/>
      <c r="B7" s="142"/>
      <c r="C7" s="140"/>
      <c r="D7" s="140"/>
      <c r="E7" s="140"/>
    </row>
    <row r="8" spans="1:5" s="5" customFormat="1" ht="21.95" customHeight="1">
      <c r="A8" s="136" t="s">
        <v>62</v>
      </c>
      <c r="B8" s="136"/>
      <c r="C8" s="85">
        <f>D8+E8</f>
        <v>30077.949999999997</v>
      </c>
      <c r="D8" s="85">
        <f>D9+D49+D66+D21</f>
        <v>25290.549999999996</v>
      </c>
      <c r="E8" s="85">
        <f>E9+E49+E66+E21</f>
        <v>4787.3999999999996</v>
      </c>
    </row>
    <row r="9" spans="1:5" s="6" customFormat="1" ht="21.95" customHeight="1">
      <c r="A9" s="46">
        <v>301</v>
      </c>
      <c r="B9" s="47" t="s">
        <v>97</v>
      </c>
      <c r="C9" s="85">
        <f>D9+E9</f>
        <v>24606.719999999998</v>
      </c>
      <c r="D9" s="21">
        <f>SUM(D10:D20)</f>
        <v>24606.719999999998</v>
      </c>
      <c r="E9" s="21">
        <f>SUM(E10:E20)</f>
        <v>0</v>
      </c>
    </row>
    <row r="10" spans="1:5" s="6" customFormat="1" ht="21.95" customHeight="1">
      <c r="A10" s="48">
        <v>30101</v>
      </c>
      <c r="B10" s="13" t="s">
        <v>98</v>
      </c>
      <c r="C10" s="85">
        <f t="shared" ref="C10:C71" si="0">D10+E10</f>
        <v>5618.46</v>
      </c>
      <c r="D10" s="85">
        <v>5618.46</v>
      </c>
      <c r="E10" s="21">
        <v>0</v>
      </c>
    </row>
    <row r="11" spans="1:5" s="6" customFormat="1" ht="21.95" customHeight="1">
      <c r="A11" s="48">
        <v>30102</v>
      </c>
      <c r="B11" s="13" t="s">
        <v>99</v>
      </c>
      <c r="C11" s="85">
        <f t="shared" si="0"/>
        <v>1852.03</v>
      </c>
      <c r="D11" s="85">
        <v>1852.03</v>
      </c>
      <c r="E11" s="21">
        <v>0</v>
      </c>
    </row>
    <row r="12" spans="1:5" s="6" customFormat="1" ht="21.95" customHeight="1">
      <c r="A12" s="48">
        <v>30103</v>
      </c>
      <c r="B12" s="13" t="s">
        <v>100</v>
      </c>
      <c r="C12" s="85">
        <f t="shared" si="0"/>
        <v>0</v>
      </c>
      <c r="D12" s="85">
        <v>0</v>
      </c>
      <c r="E12" s="21">
        <v>0</v>
      </c>
    </row>
    <row r="13" spans="1:5" s="6" customFormat="1" ht="21.95" customHeight="1">
      <c r="A13" s="48">
        <v>30104</v>
      </c>
      <c r="B13" s="75" t="s">
        <v>205</v>
      </c>
      <c r="C13" s="85">
        <f t="shared" si="0"/>
        <v>35.42</v>
      </c>
      <c r="D13" s="85">
        <v>35.42</v>
      </c>
      <c r="E13" s="21">
        <v>0</v>
      </c>
    </row>
    <row r="14" spans="1:5" s="6" customFormat="1" ht="21.95" customHeight="1">
      <c r="A14" s="48">
        <v>30106</v>
      </c>
      <c r="B14" s="13" t="s">
        <v>101</v>
      </c>
      <c r="C14" s="85">
        <f t="shared" si="0"/>
        <v>0</v>
      </c>
      <c r="D14" s="85">
        <v>0</v>
      </c>
      <c r="E14" s="21">
        <v>0</v>
      </c>
    </row>
    <row r="15" spans="1:5" s="6" customFormat="1" ht="21.95" customHeight="1">
      <c r="A15" s="48">
        <v>30107</v>
      </c>
      <c r="B15" s="13" t="s">
        <v>102</v>
      </c>
      <c r="C15" s="85">
        <f t="shared" si="0"/>
        <v>11592.36</v>
      </c>
      <c r="D15" s="85">
        <v>11592.36</v>
      </c>
      <c r="E15" s="21">
        <v>0</v>
      </c>
    </row>
    <row r="16" spans="1:5" s="6" customFormat="1" ht="21.95" customHeight="1">
      <c r="A16" s="48">
        <v>30108</v>
      </c>
      <c r="B16" s="13" t="s">
        <v>206</v>
      </c>
      <c r="C16" s="85">
        <f t="shared" si="0"/>
        <v>2406.19</v>
      </c>
      <c r="D16" s="85">
        <v>2406.19</v>
      </c>
      <c r="E16" s="21">
        <v>0</v>
      </c>
    </row>
    <row r="17" spans="1:5" s="6" customFormat="1" ht="21.95" customHeight="1">
      <c r="A17" s="48">
        <v>30109</v>
      </c>
      <c r="B17" s="13" t="s">
        <v>207</v>
      </c>
      <c r="C17" s="85">
        <f t="shared" si="0"/>
        <v>1002.44</v>
      </c>
      <c r="D17" s="85">
        <v>1002.44</v>
      </c>
      <c r="E17" s="21">
        <v>0</v>
      </c>
    </row>
    <row r="18" spans="1:5" s="6" customFormat="1" ht="21.95" customHeight="1">
      <c r="A18" s="48">
        <v>30110</v>
      </c>
      <c r="B18" s="13" t="s">
        <v>260</v>
      </c>
      <c r="C18" s="85">
        <f t="shared" si="0"/>
        <v>1292.68</v>
      </c>
      <c r="D18" s="85">
        <v>1292.68</v>
      </c>
      <c r="E18" s="21">
        <v>0</v>
      </c>
    </row>
    <row r="19" spans="1:5" s="6" customFormat="1" ht="21.95" customHeight="1">
      <c r="A19" s="48">
        <v>30114</v>
      </c>
      <c r="B19" s="13" t="s">
        <v>261</v>
      </c>
      <c r="C19" s="85">
        <f t="shared" si="0"/>
        <v>84.35</v>
      </c>
      <c r="D19" s="85">
        <v>84.35</v>
      </c>
      <c r="E19" s="21">
        <v>0</v>
      </c>
    </row>
    <row r="20" spans="1:5" s="6" customFormat="1" ht="21.95" customHeight="1">
      <c r="A20" s="48">
        <v>30199</v>
      </c>
      <c r="B20" s="13" t="s">
        <v>103</v>
      </c>
      <c r="C20" s="85">
        <f t="shared" si="0"/>
        <v>722.79</v>
      </c>
      <c r="D20" s="85">
        <v>722.79</v>
      </c>
      <c r="E20" s="21">
        <v>0</v>
      </c>
    </row>
    <row r="21" spans="1:5" s="6" customFormat="1" ht="21.95" customHeight="1">
      <c r="A21" s="46">
        <v>302</v>
      </c>
      <c r="B21" s="47" t="s">
        <v>104</v>
      </c>
      <c r="C21" s="85">
        <f t="shared" si="0"/>
        <v>4787.3999999999996</v>
      </c>
      <c r="D21" s="85">
        <f>SUM(D22:D48)</f>
        <v>0</v>
      </c>
      <c r="E21" s="85">
        <f>SUM(E22:E48)</f>
        <v>4787.3999999999996</v>
      </c>
    </row>
    <row r="22" spans="1:5" s="6" customFormat="1" ht="21.95" customHeight="1">
      <c r="A22" s="48">
        <v>30201</v>
      </c>
      <c r="B22" s="13" t="s">
        <v>105</v>
      </c>
      <c r="C22" s="85">
        <f t="shared" si="0"/>
        <v>298.66000000000003</v>
      </c>
      <c r="D22" s="85">
        <v>0</v>
      </c>
      <c r="E22" s="85">
        <v>298.66000000000003</v>
      </c>
    </row>
    <row r="23" spans="1:5" s="6" customFormat="1" ht="21.95" customHeight="1">
      <c r="A23" s="48">
        <v>30202</v>
      </c>
      <c r="B23" s="75" t="s">
        <v>208</v>
      </c>
      <c r="C23" s="85">
        <f t="shared" si="0"/>
        <v>223.58</v>
      </c>
      <c r="D23" s="85">
        <v>0</v>
      </c>
      <c r="E23" s="85">
        <v>223.58</v>
      </c>
    </row>
    <row r="24" spans="1:5" s="6" customFormat="1" ht="21.95" customHeight="1">
      <c r="A24" s="48">
        <v>30203</v>
      </c>
      <c r="B24" s="13" t="s">
        <v>106</v>
      </c>
      <c r="C24" s="85">
        <f t="shared" si="0"/>
        <v>0</v>
      </c>
      <c r="D24" s="85">
        <v>0</v>
      </c>
      <c r="E24" s="85">
        <v>0</v>
      </c>
    </row>
    <row r="25" spans="1:5" s="6" customFormat="1" ht="21.95" customHeight="1">
      <c r="A25" s="48">
        <v>30204</v>
      </c>
      <c r="B25" s="13" t="s">
        <v>107</v>
      </c>
      <c r="C25" s="85">
        <f t="shared" si="0"/>
        <v>0</v>
      </c>
      <c r="D25" s="85">
        <v>0</v>
      </c>
      <c r="E25" s="85">
        <v>0</v>
      </c>
    </row>
    <row r="26" spans="1:5" s="6" customFormat="1" ht="21.95" customHeight="1">
      <c r="A26" s="48">
        <v>30205</v>
      </c>
      <c r="B26" s="13" t="s">
        <v>108</v>
      </c>
      <c r="C26" s="85">
        <f t="shared" si="0"/>
        <v>532.89</v>
      </c>
      <c r="D26" s="85">
        <v>0</v>
      </c>
      <c r="E26" s="85">
        <v>532.89</v>
      </c>
    </row>
    <row r="27" spans="1:5" s="6" customFormat="1" ht="21.95" customHeight="1">
      <c r="A27" s="48">
        <v>30206</v>
      </c>
      <c r="B27" s="13" t="s">
        <v>109</v>
      </c>
      <c r="C27" s="85">
        <f t="shared" si="0"/>
        <v>472.36</v>
      </c>
      <c r="D27" s="85">
        <v>0</v>
      </c>
      <c r="E27" s="85">
        <v>472.36</v>
      </c>
    </row>
    <row r="28" spans="1:5" s="6" customFormat="1" ht="21.95" customHeight="1">
      <c r="A28" s="48">
        <v>30207</v>
      </c>
      <c r="B28" s="13" t="s">
        <v>110</v>
      </c>
      <c r="C28" s="85">
        <f t="shared" si="0"/>
        <v>77.83</v>
      </c>
      <c r="D28" s="85">
        <v>0</v>
      </c>
      <c r="E28" s="85">
        <v>77.83</v>
      </c>
    </row>
    <row r="29" spans="1:5" s="6" customFormat="1" ht="21.95" customHeight="1">
      <c r="A29" s="48">
        <v>30208</v>
      </c>
      <c r="B29" s="13" t="s">
        <v>111</v>
      </c>
      <c r="C29" s="85">
        <f t="shared" si="0"/>
        <v>0</v>
      </c>
      <c r="D29" s="85">
        <v>0</v>
      </c>
      <c r="E29" s="85">
        <v>0</v>
      </c>
    </row>
    <row r="30" spans="1:5" s="6" customFormat="1" ht="21.95" customHeight="1">
      <c r="A30" s="48">
        <v>30209</v>
      </c>
      <c r="B30" s="13" t="s">
        <v>112</v>
      </c>
      <c r="C30" s="85">
        <f t="shared" si="0"/>
        <v>0</v>
      </c>
      <c r="D30" s="85">
        <v>0</v>
      </c>
      <c r="E30" s="85">
        <v>0</v>
      </c>
    </row>
    <row r="31" spans="1:5" s="6" customFormat="1" ht="21.95" customHeight="1">
      <c r="A31" s="48">
        <v>30211</v>
      </c>
      <c r="B31" s="13" t="s">
        <v>113</v>
      </c>
      <c r="C31" s="85">
        <f t="shared" si="0"/>
        <v>486.35</v>
      </c>
      <c r="D31" s="85">
        <v>0</v>
      </c>
      <c r="E31" s="85">
        <v>486.35</v>
      </c>
    </row>
    <row r="32" spans="1:5" s="6" customFormat="1" ht="21.95" customHeight="1">
      <c r="A32" s="48">
        <v>30212</v>
      </c>
      <c r="B32" s="75" t="s">
        <v>210</v>
      </c>
      <c r="C32" s="85">
        <f t="shared" si="0"/>
        <v>0</v>
      </c>
      <c r="D32" s="85">
        <v>0</v>
      </c>
      <c r="E32" s="85">
        <v>0</v>
      </c>
    </row>
    <row r="33" spans="1:5" s="6" customFormat="1" ht="21.95" customHeight="1">
      <c r="A33" s="48">
        <v>30213</v>
      </c>
      <c r="B33" s="13" t="s">
        <v>115</v>
      </c>
      <c r="C33" s="85">
        <f t="shared" si="0"/>
        <v>31.33</v>
      </c>
      <c r="D33" s="85">
        <v>0</v>
      </c>
      <c r="E33" s="85">
        <v>31.33</v>
      </c>
    </row>
    <row r="34" spans="1:5" s="6" customFormat="1" ht="21.95" customHeight="1">
      <c r="A34" s="48">
        <v>30214</v>
      </c>
      <c r="B34" s="13" t="s">
        <v>116</v>
      </c>
      <c r="C34" s="85">
        <f t="shared" si="0"/>
        <v>0</v>
      </c>
      <c r="D34" s="85">
        <v>0</v>
      </c>
      <c r="E34" s="85">
        <v>0</v>
      </c>
    </row>
    <row r="35" spans="1:5" s="6" customFormat="1" ht="21.95" customHeight="1">
      <c r="A35" s="48">
        <v>30215</v>
      </c>
      <c r="B35" s="13" t="s">
        <v>117</v>
      </c>
      <c r="C35" s="85">
        <f t="shared" si="0"/>
        <v>0</v>
      </c>
      <c r="D35" s="85">
        <v>0</v>
      </c>
      <c r="E35" s="85">
        <v>0</v>
      </c>
    </row>
    <row r="36" spans="1:5" s="6" customFormat="1" ht="21.95" customHeight="1">
      <c r="A36" s="48">
        <v>30216</v>
      </c>
      <c r="B36" s="13" t="s">
        <v>118</v>
      </c>
      <c r="C36" s="85">
        <f t="shared" si="0"/>
        <v>0</v>
      </c>
      <c r="D36" s="85">
        <v>0</v>
      </c>
      <c r="E36" s="85">
        <v>0</v>
      </c>
    </row>
    <row r="37" spans="1:5" s="6" customFormat="1" ht="21.95" customHeight="1">
      <c r="A37" s="48">
        <v>30217</v>
      </c>
      <c r="B37" s="13" t="s">
        <v>119</v>
      </c>
      <c r="C37" s="85">
        <f t="shared" si="0"/>
        <v>0</v>
      </c>
      <c r="D37" s="85">
        <v>0</v>
      </c>
      <c r="E37" s="85">
        <v>0</v>
      </c>
    </row>
    <row r="38" spans="1:5" s="6" customFormat="1" ht="21.95" customHeight="1">
      <c r="A38" s="48">
        <v>30218</v>
      </c>
      <c r="B38" s="13" t="s">
        <v>120</v>
      </c>
      <c r="C38" s="85">
        <f t="shared" si="0"/>
        <v>557.66999999999996</v>
      </c>
      <c r="D38" s="85">
        <v>0</v>
      </c>
      <c r="E38" s="85">
        <v>557.66999999999996</v>
      </c>
    </row>
    <row r="39" spans="1:5" s="6" customFormat="1" ht="21.95" customHeight="1">
      <c r="A39" s="48">
        <v>30224</v>
      </c>
      <c r="B39" s="13" t="s">
        <v>121</v>
      </c>
      <c r="C39" s="85">
        <f t="shared" si="0"/>
        <v>0</v>
      </c>
      <c r="D39" s="85">
        <v>0</v>
      </c>
      <c r="E39" s="85">
        <v>0</v>
      </c>
    </row>
    <row r="40" spans="1:5" s="6" customFormat="1" ht="21.95" customHeight="1">
      <c r="A40" s="48">
        <v>30225</v>
      </c>
      <c r="B40" s="13" t="s">
        <v>122</v>
      </c>
      <c r="C40" s="85">
        <f t="shared" si="0"/>
        <v>0</v>
      </c>
      <c r="D40" s="85">
        <v>0</v>
      </c>
      <c r="E40" s="85">
        <v>0</v>
      </c>
    </row>
    <row r="41" spans="1:5" s="6" customFormat="1" ht="21.95" customHeight="1">
      <c r="A41" s="48">
        <v>30226</v>
      </c>
      <c r="B41" s="13" t="s">
        <v>123</v>
      </c>
      <c r="C41" s="85">
        <f t="shared" si="0"/>
        <v>474.82</v>
      </c>
      <c r="D41" s="85">
        <v>0</v>
      </c>
      <c r="E41" s="85">
        <v>474.82</v>
      </c>
    </row>
    <row r="42" spans="1:5" s="6" customFormat="1" ht="21.95" customHeight="1">
      <c r="A42" s="48">
        <v>30227</v>
      </c>
      <c r="B42" s="13" t="s">
        <v>124</v>
      </c>
      <c r="C42" s="85">
        <f t="shared" si="0"/>
        <v>714.83</v>
      </c>
      <c r="D42" s="85">
        <v>0</v>
      </c>
      <c r="E42" s="85">
        <v>714.83</v>
      </c>
    </row>
    <row r="43" spans="1:5" s="6" customFormat="1" ht="21.95" customHeight="1">
      <c r="A43" s="48">
        <v>30228</v>
      </c>
      <c r="B43" s="13" t="s">
        <v>125</v>
      </c>
      <c r="C43" s="85">
        <f t="shared" si="0"/>
        <v>300</v>
      </c>
      <c r="D43" s="85">
        <v>0</v>
      </c>
      <c r="E43" s="85">
        <v>300</v>
      </c>
    </row>
    <row r="44" spans="1:5" s="6" customFormat="1" ht="21.95" customHeight="1">
      <c r="A44" s="48">
        <v>30229</v>
      </c>
      <c r="B44" s="13" t="s">
        <v>126</v>
      </c>
      <c r="C44" s="85">
        <f t="shared" si="0"/>
        <v>0</v>
      </c>
      <c r="D44" s="85">
        <v>0</v>
      </c>
      <c r="E44" s="85">
        <v>0</v>
      </c>
    </row>
    <row r="45" spans="1:5" s="6" customFormat="1" ht="21.95" customHeight="1">
      <c r="A45" s="48">
        <v>30231</v>
      </c>
      <c r="B45" s="13" t="s">
        <v>127</v>
      </c>
      <c r="C45" s="85">
        <f t="shared" si="0"/>
        <v>0</v>
      </c>
      <c r="D45" s="85">
        <v>0</v>
      </c>
      <c r="E45" s="85">
        <v>0</v>
      </c>
    </row>
    <row r="46" spans="1:5" s="6" customFormat="1" ht="21.95" customHeight="1">
      <c r="A46" s="48">
        <v>30239</v>
      </c>
      <c r="B46" s="13" t="s">
        <v>128</v>
      </c>
      <c r="C46" s="85">
        <f t="shared" si="0"/>
        <v>121.13</v>
      </c>
      <c r="D46" s="85">
        <v>0</v>
      </c>
      <c r="E46" s="85">
        <v>121.13</v>
      </c>
    </row>
    <row r="47" spans="1:5" s="6" customFormat="1" ht="21.95" customHeight="1">
      <c r="A47" s="48">
        <v>30240</v>
      </c>
      <c r="B47" s="13" t="s">
        <v>129</v>
      </c>
      <c r="C47" s="85">
        <f t="shared" si="0"/>
        <v>0</v>
      </c>
      <c r="D47" s="85">
        <v>0</v>
      </c>
      <c r="E47" s="85">
        <v>0</v>
      </c>
    </row>
    <row r="48" spans="1:5" s="6" customFormat="1" ht="21.95" customHeight="1">
      <c r="A48" s="48">
        <v>30299</v>
      </c>
      <c r="B48" s="13" t="s">
        <v>130</v>
      </c>
      <c r="C48" s="85">
        <f t="shared" si="0"/>
        <v>495.95</v>
      </c>
      <c r="D48" s="85">
        <v>0</v>
      </c>
      <c r="E48" s="85">
        <v>495.95</v>
      </c>
    </row>
    <row r="49" spans="1:5" s="6" customFormat="1" ht="21.95" customHeight="1">
      <c r="A49" s="46">
        <v>303</v>
      </c>
      <c r="B49" s="47" t="s">
        <v>131</v>
      </c>
      <c r="C49" s="85">
        <f t="shared" si="0"/>
        <v>683.82999999999993</v>
      </c>
      <c r="D49" s="59">
        <f>SUM(D50:D65)</f>
        <v>683.82999999999993</v>
      </c>
      <c r="E49" s="59">
        <f>SUM(E50:E65)</f>
        <v>0</v>
      </c>
    </row>
    <row r="50" spans="1:5" s="6" customFormat="1" ht="21.95" customHeight="1">
      <c r="A50" s="48">
        <v>30301</v>
      </c>
      <c r="B50" s="13" t="s">
        <v>132</v>
      </c>
      <c r="C50" s="85">
        <f t="shared" si="0"/>
        <v>71.290000000000006</v>
      </c>
      <c r="D50" s="85">
        <v>71.290000000000006</v>
      </c>
      <c r="E50" s="59">
        <v>0</v>
      </c>
    </row>
    <row r="51" spans="1:5" s="6" customFormat="1" ht="21.95" customHeight="1">
      <c r="A51" s="48">
        <v>30302</v>
      </c>
      <c r="B51" s="13" t="s">
        <v>133</v>
      </c>
      <c r="C51" s="85">
        <f t="shared" si="0"/>
        <v>612.54</v>
      </c>
      <c r="D51" s="85">
        <v>612.54</v>
      </c>
      <c r="E51" s="59">
        <v>0</v>
      </c>
    </row>
    <row r="52" spans="1:5" s="6" customFormat="1" ht="21.95" customHeight="1">
      <c r="A52" s="48">
        <v>30303</v>
      </c>
      <c r="B52" s="13" t="s">
        <v>134</v>
      </c>
      <c r="C52" s="85">
        <f t="shared" si="0"/>
        <v>0</v>
      </c>
      <c r="D52" s="85">
        <v>0</v>
      </c>
      <c r="E52" s="59">
        <v>0</v>
      </c>
    </row>
    <row r="53" spans="1:5" s="6" customFormat="1" ht="21.95" customHeight="1">
      <c r="A53" s="48">
        <v>30304</v>
      </c>
      <c r="B53" s="13" t="s">
        <v>135</v>
      </c>
      <c r="C53" s="85">
        <f t="shared" si="0"/>
        <v>0</v>
      </c>
      <c r="D53" s="85">
        <v>0</v>
      </c>
      <c r="E53" s="59">
        <v>0</v>
      </c>
    </row>
    <row r="54" spans="1:5" s="6" customFormat="1" ht="21.95" customHeight="1">
      <c r="A54" s="48">
        <v>30305</v>
      </c>
      <c r="B54" s="13" t="s">
        <v>136</v>
      </c>
      <c r="C54" s="85">
        <f t="shared" si="0"/>
        <v>0</v>
      </c>
      <c r="D54" s="85">
        <v>0</v>
      </c>
      <c r="E54" s="59">
        <v>0</v>
      </c>
    </row>
    <row r="55" spans="1:5" s="6" customFormat="1" ht="21.95" customHeight="1">
      <c r="A55" s="48">
        <v>30306</v>
      </c>
      <c r="B55" s="13" t="s">
        <v>137</v>
      </c>
      <c r="C55" s="85">
        <f t="shared" si="0"/>
        <v>0</v>
      </c>
      <c r="D55" s="85">
        <v>0</v>
      </c>
      <c r="E55" s="59">
        <v>0</v>
      </c>
    </row>
    <row r="56" spans="1:5" s="6" customFormat="1" ht="21.95" customHeight="1">
      <c r="A56" s="48">
        <v>30307</v>
      </c>
      <c r="B56" s="13" t="s">
        <v>262</v>
      </c>
      <c r="C56" s="85">
        <f t="shared" si="0"/>
        <v>0</v>
      </c>
      <c r="D56" s="85">
        <v>0</v>
      </c>
      <c r="E56" s="59">
        <v>0</v>
      </c>
    </row>
    <row r="57" spans="1:5" s="6" customFormat="1" ht="21.95" customHeight="1">
      <c r="A57" s="48">
        <v>30308</v>
      </c>
      <c r="B57" s="13" t="s">
        <v>138</v>
      </c>
      <c r="C57" s="85">
        <f t="shared" si="0"/>
        <v>0</v>
      </c>
      <c r="D57" s="85">
        <v>0</v>
      </c>
      <c r="E57" s="59">
        <v>0</v>
      </c>
    </row>
    <row r="58" spans="1:5" s="6" customFormat="1" ht="21.95" customHeight="1">
      <c r="A58" s="48">
        <v>30309</v>
      </c>
      <c r="B58" s="13" t="s">
        <v>139</v>
      </c>
      <c r="C58" s="85">
        <f t="shared" si="0"/>
        <v>0</v>
      </c>
      <c r="D58" s="85">
        <v>0</v>
      </c>
      <c r="E58" s="59">
        <v>0</v>
      </c>
    </row>
    <row r="59" spans="1:5" s="6" customFormat="1" ht="21.95" customHeight="1">
      <c r="A59" s="48">
        <v>30310</v>
      </c>
      <c r="B59" s="13" t="s">
        <v>140</v>
      </c>
      <c r="C59" s="85">
        <f t="shared" si="0"/>
        <v>0</v>
      </c>
      <c r="D59" s="85">
        <v>0</v>
      </c>
      <c r="E59" s="59">
        <v>0</v>
      </c>
    </row>
    <row r="60" spans="1:5" s="6" customFormat="1" ht="21.95" customHeight="1">
      <c r="A60" s="48">
        <v>30311</v>
      </c>
      <c r="B60" s="13" t="s">
        <v>141</v>
      </c>
      <c r="C60" s="85">
        <f t="shared" si="0"/>
        <v>0</v>
      </c>
      <c r="D60" s="85">
        <v>0</v>
      </c>
      <c r="E60" s="59">
        <v>0</v>
      </c>
    </row>
    <row r="61" spans="1:5" s="6" customFormat="1" ht="21.95" customHeight="1">
      <c r="A61" s="48">
        <v>30312</v>
      </c>
      <c r="B61" s="13" t="s">
        <v>142</v>
      </c>
      <c r="C61" s="85">
        <f t="shared" si="0"/>
        <v>0</v>
      </c>
      <c r="D61" s="85">
        <v>0</v>
      </c>
      <c r="E61" s="59">
        <v>0</v>
      </c>
    </row>
    <row r="62" spans="1:5" s="6" customFormat="1" ht="21.95" customHeight="1">
      <c r="A62" s="48">
        <v>30313</v>
      </c>
      <c r="B62" s="13" t="s">
        <v>143</v>
      </c>
      <c r="C62" s="85">
        <f t="shared" si="0"/>
        <v>0</v>
      </c>
      <c r="D62" s="85">
        <v>0</v>
      </c>
      <c r="E62" s="59">
        <v>0</v>
      </c>
    </row>
    <row r="63" spans="1:5" s="6" customFormat="1" ht="21.95" customHeight="1">
      <c r="A63" s="48">
        <v>30314</v>
      </c>
      <c r="B63" s="75" t="s">
        <v>211</v>
      </c>
      <c r="C63" s="85">
        <f t="shared" si="0"/>
        <v>0</v>
      </c>
      <c r="D63" s="85">
        <v>0</v>
      </c>
      <c r="E63" s="59">
        <v>0</v>
      </c>
    </row>
    <row r="64" spans="1:5" s="6" customFormat="1" ht="21.95" customHeight="1">
      <c r="A64" s="48">
        <v>30315</v>
      </c>
      <c r="B64" s="75" t="s">
        <v>209</v>
      </c>
      <c r="C64" s="85">
        <f t="shared" si="0"/>
        <v>0</v>
      </c>
      <c r="D64" s="85">
        <v>0</v>
      </c>
      <c r="E64" s="59">
        <v>0</v>
      </c>
    </row>
    <row r="65" spans="1:5" s="6" customFormat="1" ht="21.95" customHeight="1">
      <c r="A65" s="48">
        <v>30399</v>
      </c>
      <c r="B65" s="13" t="s">
        <v>144</v>
      </c>
      <c r="C65" s="85">
        <f t="shared" si="0"/>
        <v>0</v>
      </c>
      <c r="D65" s="85">
        <v>0</v>
      </c>
      <c r="E65" s="59">
        <v>0</v>
      </c>
    </row>
    <row r="66" spans="1:5" s="6" customFormat="1" ht="21.95" customHeight="1">
      <c r="A66" s="46">
        <v>310</v>
      </c>
      <c r="B66" s="47" t="s">
        <v>145</v>
      </c>
      <c r="C66" s="85">
        <f t="shared" si="0"/>
        <v>0</v>
      </c>
      <c r="D66" s="85">
        <f>SUM(D67:D71)</f>
        <v>0</v>
      </c>
      <c r="E66" s="85">
        <f>SUM(E67:E71)</f>
        <v>0</v>
      </c>
    </row>
    <row r="67" spans="1:5" s="6" customFormat="1" ht="21.95" customHeight="1">
      <c r="A67" s="48">
        <v>31001</v>
      </c>
      <c r="B67" s="13" t="s">
        <v>146</v>
      </c>
      <c r="C67" s="85">
        <f t="shared" si="0"/>
        <v>0</v>
      </c>
      <c r="D67" s="85">
        <v>0</v>
      </c>
      <c r="E67" s="85">
        <v>0</v>
      </c>
    </row>
    <row r="68" spans="1:5" s="6" customFormat="1" ht="21.95" customHeight="1">
      <c r="A68" s="48">
        <v>31002</v>
      </c>
      <c r="B68" s="13" t="s">
        <v>147</v>
      </c>
      <c r="C68" s="85">
        <f t="shared" si="0"/>
        <v>0</v>
      </c>
      <c r="D68" s="85">
        <v>0</v>
      </c>
      <c r="E68" s="85">
        <v>0</v>
      </c>
    </row>
    <row r="69" spans="1:5" s="6" customFormat="1" ht="21.95" customHeight="1">
      <c r="A69" s="48">
        <v>31003</v>
      </c>
      <c r="B69" s="13" t="s">
        <v>148</v>
      </c>
      <c r="C69" s="85">
        <f t="shared" si="0"/>
        <v>0</v>
      </c>
      <c r="D69" s="85">
        <v>0</v>
      </c>
      <c r="E69" s="85">
        <v>0</v>
      </c>
    </row>
    <row r="70" spans="1:5" ht="27" customHeight="1">
      <c r="A70" s="48">
        <v>31007</v>
      </c>
      <c r="B70" s="13" t="s">
        <v>149</v>
      </c>
      <c r="C70" s="85">
        <f t="shared" si="0"/>
        <v>0</v>
      </c>
      <c r="D70" s="85">
        <v>0</v>
      </c>
      <c r="E70" s="85">
        <v>0</v>
      </c>
    </row>
    <row r="71" spans="1:5" ht="24" customHeight="1">
      <c r="A71" s="51">
        <v>31099</v>
      </c>
      <c r="B71" s="14" t="s">
        <v>204</v>
      </c>
      <c r="C71" s="110">
        <f t="shared" si="0"/>
        <v>0</v>
      </c>
      <c r="D71" s="110">
        <v>0</v>
      </c>
      <c r="E71" s="110">
        <v>0</v>
      </c>
    </row>
    <row r="72" spans="1:5">
      <c r="A72" s="15"/>
    </row>
    <row r="73" spans="1:5">
      <c r="A73" s="15"/>
    </row>
    <row r="74" spans="1:5">
      <c r="A74" s="15"/>
    </row>
    <row r="75" spans="1:5">
      <c r="A75" s="15"/>
    </row>
  </sheetData>
  <mergeCells count="8">
    <mergeCell ref="A1:E1"/>
    <mergeCell ref="A4:B4"/>
    <mergeCell ref="A8:B8"/>
    <mergeCell ref="A5:A7"/>
    <mergeCell ref="B5:B7"/>
    <mergeCell ref="C4:C7"/>
    <mergeCell ref="D4:D7"/>
    <mergeCell ref="E4:E7"/>
  </mergeCells>
  <phoneticPr fontId="15" type="noConversion"/>
  <printOptions horizontalCentered="1"/>
  <pageMargins left="0.35" right="0.35" top="0.79" bottom="0.79" header="0.51" footer="0.2"/>
  <pageSetup paperSize="9" orientation="landscape" r:id="rId1"/>
  <headerFooter scaleWithDoc="0" alignWithMargins="0"/>
</worksheet>
</file>

<file path=xl/worksheets/sheet7.xml><?xml version="1.0" encoding="utf-8"?>
<worksheet xmlns="http://schemas.openxmlformats.org/spreadsheetml/2006/main" xmlns:r="http://schemas.openxmlformats.org/officeDocument/2006/relationships">
  <sheetPr codeName="Sheet7">
    <pageSetUpPr fitToPage="1"/>
  </sheetPr>
  <dimension ref="A1:E37"/>
  <sheetViews>
    <sheetView workbookViewId="0">
      <selection activeCell="D34" sqref="D34"/>
    </sheetView>
  </sheetViews>
  <sheetFormatPr defaultRowHeight="14.25"/>
  <cols>
    <col min="1" max="1" width="12.7109375" style="7" customWidth="1"/>
    <col min="2" max="2" width="31.28515625" style="7" customWidth="1"/>
    <col min="3" max="3" width="26.28515625" style="6" customWidth="1"/>
    <col min="4" max="4" width="25.7109375" style="6" customWidth="1"/>
    <col min="5" max="5" width="24.7109375" style="6" customWidth="1"/>
    <col min="6" max="31" width="10.28515625" style="7" customWidth="1"/>
    <col min="32" max="16384" width="9.140625" style="7"/>
  </cols>
  <sheetData>
    <row r="1" spans="1:5" ht="25.5">
      <c r="A1" s="134" t="s">
        <v>150</v>
      </c>
      <c r="B1" s="134"/>
      <c r="C1" s="134"/>
      <c r="D1" s="134"/>
      <c r="E1" s="134"/>
    </row>
    <row r="2" spans="1:5" ht="15.95" customHeight="1">
      <c r="A2" s="8"/>
      <c r="B2" s="8"/>
      <c r="C2" s="8"/>
      <c r="D2" s="8"/>
      <c r="E2" s="78" t="s">
        <v>151</v>
      </c>
    </row>
    <row r="3" spans="1:5" ht="15.95" customHeight="1">
      <c r="A3" s="10"/>
      <c r="B3" s="10"/>
      <c r="C3" s="10"/>
      <c r="D3" s="10"/>
      <c r="E3" s="78" t="s">
        <v>0</v>
      </c>
    </row>
    <row r="4" spans="1:5" s="5" customFormat="1" ht="21.95" customHeight="1">
      <c r="A4" s="135" t="s">
        <v>90</v>
      </c>
      <c r="B4" s="135"/>
      <c r="C4" s="139" t="s">
        <v>44</v>
      </c>
      <c r="D4" s="139" t="s">
        <v>91</v>
      </c>
      <c r="E4" s="139" t="s">
        <v>74</v>
      </c>
    </row>
    <row r="5" spans="1:5" s="5" customFormat="1" ht="27.75" customHeight="1">
      <c r="A5" s="118" t="s">
        <v>59</v>
      </c>
      <c r="B5" s="118" t="s">
        <v>60</v>
      </c>
      <c r="C5" s="140"/>
      <c r="D5" s="140"/>
      <c r="E5" s="140"/>
    </row>
    <row r="6" spans="1:5" s="5" customFormat="1" ht="21.95" customHeight="1">
      <c r="A6" s="136" t="s">
        <v>92</v>
      </c>
      <c r="B6" s="136"/>
      <c r="C6" s="116">
        <v>1</v>
      </c>
      <c r="D6" s="116">
        <v>2</v>
      </c>
      <c r="E6" s="116">
        <v>3</v>
      </c>
    </row>
    <row r="7" spans="1:5" s="5" customFormat="1" ht="22.7" customHeight="1">
      <c r="A7" s="113" t="s">
        <v>62</v>
      </c>
      <c r="B7" s="114"/>
      <c r="C7" s="85">
        <f>C8+C11+C14+C21+C27+C30</f>
        <v>40754.710000000006</v>
      </c>
      <c r="D7" s="85">
        <f t="shared" ref="D7:E7" si="0">D8+D11+D14+D21+D27+D30</f>
        <v>30077.950000000004</v>
      </c>
      <c r="E7" s="85">
        <f t="shared" si="0"/>
        <v>10676.76</v>
      </c>
    </row>
    <row r="8" spans="1:5" s="5" customFormat="1" ht="22.7" customHeight="1">
      <c r="A8" s="85" t="s">
        <v>220</v>
      </c>
      <c r="B8" s="85" t="s">
        <v>223</v>
      </c>
      <c r="C8" s="85">
        <v>28.4</v>
      </c>
      <c r="D8" s="85">
        <v>0</v>
      </c>
      <c r="E8" s="85">
        <v>28.4</v>
      </c>
    </row>
    <row r="9" spans="1:5" s="5" customFormat="1" ht="22.7" customHeight="1">
      <c r="A9" s="85" t="s">
        <v>221</v>
      </c>
      <c r="B9" s="85" t="s">
        <v>224</v>
      </c>
      <c r="C9" s="85">
        <v>28.4</v>
      </c>
      <c r="D9" s="85">
        <v>0</v>
      </c>
      <c r="E9" s="85">
        <v>28.4</v>
      </c>
    </row>
    <row r="10" spans="1:5" s="5" customFormat="1" ht="22.7" customHeight="1">
      <c r="A10" s="85" t="s">
        <v>222</v>
      </c>
      <c r="B10" s="85" t="s">
        <v>225</v>
      </c>
      <c r="C10" s="85">
        <v>28.4</v>
      </c>
      <c r="D10" s="85">
        <v>0</v>
      </c>
      <c r="E10" s="85">
        <v>28.4</v>
      </c>
    </row>
    <row r="11" spans="1:5" s="6" customFormat="1" ht="22.7" customHeight="1">
      <c r="A11" s="85" t="s">
        <v>230</v>
      </c>
      <c r="B11" s="85" t="s">
        <v>63</v>
      </c>
      <c r="C11" s="85">
        <f>D11+E11</f>
        <v>35037.51</v>
      </c>
      <c r="D11" s="85">
        <v>24582.560000000001</v>
      </c>
      <c r="E11" s="85">
        <v>10454.950000000001</v>
      </c>
    </row>
    <row r="12" spans="1:5" s="6" customFormat="1" ht="22.7" customHeight="1">
      <c r="A12" s="85" t="s">
        <v>231</v>
      </c>
      <c r="B12" s="85" t="s">
        <v>64</v>
      </c>
      <c r="C12" s="85">
        <f t="shared" ref="C12:C32" si="1">D12+E12</f>
        <v>35037.51</v>
      </c>
      <c r="D12" s="85">
        <v>24582.560000000001</v>
      </c>
      <c r="E12" s="85">
        <v>10454.950000000001</v>
      </c>
    </row>
    <row r="13" spans="1:5" s="6" customFormat="1" ht="22.7" customHeight="1">
      <c r="A13" s="85" t="s">
        <v>232</v>
      </c>
      <c r="B13" s="85" t="s">
        <v>245</v>
      </c>
      <c r="C13" s="85">
        <f t="shared" si="1"/>
        <v>35037.51</v>
      </c>
      <c r="D13" s="85">
        <v>24582.560000000001</v>
      </c>
      <c r="E13" s="85">
        <v>10454.950000000001</v>
      </c>
    </row>
    <row r="14" spans="1:5" s="6" customFormat="1" ht="22.7" customHeight="1">
      <c r="A14" s="85" t="s">
        <v>212</v>
      </c>
      <c r="B14" s="85" t="s">
        <v>213</v>
      </c>
      <c r="C14" s="85">
        <f t="shared" si="1"/>
        <v>137.82</v>
      </c>
      <c r="D14" s="85">
        <v>0</v>
      </c>
      <c r="E14" s="85">
        <v>137.82</v>
      </c>
    </row>
    <row r="15" spans="1:5" s="6" customFormat="1" ht="22.7" customHeight="1">
      <c r="A15" s="85" t="s">
        <v>233</v>
      </c>
      <c r="B15" s="85" t="s">
        <v>246</v>
      </c>
      <c r="C15" s="85">
        <f t="shared" si="1"/>
        <v>18.809999999999999</v>
      </c>
      <c r="D15" s="85">
        <v>0</v>
      </c>
      <c r="E15" s="85">
        <v>18.809999999999999</v>
      </c>
    </row>
    <row r="16" spans="1:5" s="6" customFormat="1" ht="22.7" customHeight="1">
      <c r="A16" s="85" t="s">
        <v>234</v>
      </c>
      <c r="B16" s="85" t="s">
        <v>247</v>
      </c>
      <c r="C16" s="85">
        <f t="shared" si="1"/>
        <v>18.809999999999999</v>
      </c>
      <c r="D16" s="85">
        <v>0</v>
      </c>
      <c r="E16" s="85">
        <v>18.809999999999999</v>
      </c>
    </row>
    <row r="17" spans="1:5" s="6" customFormat="1" ht="22.7" customHeight="1">
      <c r="A17" s="85" t="s">
        <v>214</v>
      </c>
      <c r="B17" s="85" t="s">
        <v>215</v>
      </c>
      <c r="C17" s="85">
        <f t="shared" si="1"/>
        <v>12.11</v>
      </c>
      <c r="D17" s="85">
        <v>0</v>
      </c>
      <c r="E17" s="85">
        <v>12.11</v>
      </c>
    </row>
    <row r="18" spans="1:5" s="6" customFormat="1" ht="22.7" customHeight="1">
      <c r="A18" s="85" t="s">
        <v>216</v>
      </c>
      <c r="B18" s="85" t="s">
        <v>217</v>
      </c>
      <c r="C18" s="85">
        <f t="shared" si="1"/>
        <v>12.11</v>
      </c>
      <c r="D18" s="85">
        <v>0</v>
      </c>
      <c r="E18" s="85">
        <v>12.11</v>
      </c>
    </row>
    <row r="19" spans="1:5" s="6" customFormat="1" ht="22.7" customHeight="1">
      <c r="A19" s="85" t="s">
        <v>218</v>
      </c>
      <c r="B19" s="85" t="s">
        <v>219</v>
      </c>
      <c r="C19" s="85">
        <f t="shared" si="1"/>
        <v>106.9</v>
      </c>
      <c r="D19" s="85">
        <v>0</v>
      </c>
      <c r="E19" s="85">
        <v>106.9</v>
      </c>
    </row>
    <row r="20" spans="1:5" s="6" customFormat="1" ht="21.95" customHeight="1">
      <c r="A20" s="85" t="s">
        <v>253</v>
      </c>
      <c r="B20" s="85" t="s">
        <v>254</v>
      </c>
      <c r="C20" s="85">
        <f t="shared" si="1"/>
        <v>106.9</v>
      </c>
      <c r="D20" s="85">
        <v>0</v>
      </c>
      <c r="E20" s="85">
        <v>106.9</v>
      </c>
    </row>
    <row r="21" spans="1:5" s="6" customFormat="1" ht="21.95" customHeight="1">
      <c r="A21" s="85" t="s">
        <v>235</v>
      </c>
      <c r="B21" s="85" t="s">
        <v>65</v>
      </c>
      <c r="C21" s="85">
        <f t="shared" si="1"/>
        <v>4912.9399999999996</v>
      </c>
      <c r="D21" s="85">
        <v>4892.99</v>
      </c>
      <c r="E21" s="85">
        <v>19.95</v>
      </c>
    </row>
    <row r="22" spans="1:5" s="6" customFormat="1" ht="21.95" customHeight="1">
      <c r="A22" s="85" t="s">
        <v>236</v>
      </c>
      <c r="B22" s="85" t="s">
        <v>248</v>
      </c>
      <c r="C22" s="85">
        <f t="shared" si="1"/>
        <v>4892.99</v>
      </c>
      <c r="D22" s="85">
        <v>4892.99</v>
      </c>
      <c r="E22" s="85">
        <v>0</v>
      </c>
    </row>
    <row r="23" spans="1:5" s="6" customFormat="1" ht="21.95" customHeight="1">
      <c r="A23" s="85" t="s">
        <v>237</v>
      </c>
      <c r="B23" s="85" t="s">
        <v>249</v>
      </c>
      <c r="C23" s="85">
        <f t="shared" si="1"/>
        <v>3494.99</v>
      </c>
      <c r="D23" s="85">
        <v>3494.99</v>
      </c>
      <c r="E23" s="85">
        <v>0</v>
      </c>
    </row>
    <row r="24" spans="1:5" s="6" customFormat="1" ht="21.95" customHeight="1">
      <c r="A24" s="85" t="s">
        <v>238</v>
      </c>
      <c r="B24" s="85" t="s">
        <v>250</v>
      </c>
      <c r="C24" s="85">
        <f t="shared" si="1"/>
        <v>1398</v>
      </c>
      <c r="D24" s="85">
        <v>1398</v>
      </c>
      <c r="E24" s="85">
        <v>0</v>
      </c>
    </row>
    <row r="25" spans="1:5" s="6" customFormat="1" ht="21.95" customHeight="1">
      <c r="A25" s="85" t="s">
        <v>239</v>
      </c>
      <c r="B25" s="85" t="s">
        <v>66</v>
      </c>
      <c r="C25" s="85">
        <f t="shared" si="1"/>
        <v>19.95</v>
      </c>
      <c r="D25" s="85">
        <v>0</v>
      </c>
      <c r="E25" s="85">
        <v>19.95</v>
      </c>
    </row>
    <row r="26" spans="1:5" s="6" customFormat="1" ht="21.95" customHeight="1">
      <c r="A26" s="85" t="s">
        <v>240</v>
      </c>
      <c r="B26" s="85" t="s">
        <v>251</v>
      </c>
      <c r="C26" s="85">
        <f t="shared" si="1"/>
        <v>19.95</v>
      </c>
      <c r="D26" s="85">
        <v>0</v>
      </c>
      <c r="E26" s="85">
        <v>19.95</v>
      </c>
    </row>
    <row r="27" spans="1:5" s="6" customFormat="1" ht="21.95" customHeight="1">
      <c r="A27" s="85" t="s">
        <v>226</v>
      </c>
      <c r="B27" s="85" t="s">
        <v>67</v>
      </c>
      <c r="C27" s="85">
        <f t="shared" si="1"/>
        <v>35.64</v>
      </c>
      <c r="D27" s="85">
        <v>0</v>
      </c>
      <c r="E27" s="85">
        <v>35.64</v>
      </c>
    </row>
    <row r="28" spans="1:5" s="6" customFormat="1" ht="21.95" customHeight="1">
      <c r="A28" s="85" t="s">
        <v>227</v>
      </c>
      <c r="B28" s="85" t="s">
        <v>68</v>
      </c>
      <c r="C28" s="85">
        <f t="shared" si="1"/>
        <v>35.64</v>
      </c>
      <c r="D28" s="85">
        <v>0</v>
      </c>
      <c r="E28" s="85">
        <v>35.64</v>
      </c>
    </row>
    <row r="29" spans="1:5" s="6" customFormat="1" ht="21.95" customHeight="1">
      <c r="A29" s="85" t="s">
        <v>228</v>
      </c>
      <c r="B29" s="85" t="s">
        <v>229</v>
      </c>
      <c r="C29" s="85">
        <f t="shared" si="1"/>
        <v>35.64</v>
      </c>
      <c r="D29" s="85">
        <v>0</v>
      </c>
      <c r="E29" s="85">
        <v>35.64</v>
      </c>
    </row>
    <row r="30" spans="1:5" s="6" customFormat="1" ht="21.95" customHeight="1">
      <c r="A30" s="85" t="s">
        <v>241</v>
      </c>
      <c r="B30" s="85" t="s">
        <v>69</v>
      </c>
      <c r="C30" s="85">
        <f t="shared" si="1"/>
        <v>602.4</v>
      </c>
      <c r="D30" s="85">
        <v>602.4</v>
      </c>
      <c r="E30" s="85">
        <v>0</v>
      </c>
    </row>
    <row r="31" spans="1:5" s="6" customFormat="1" ht="21.95" customHeight="1">
      <c r="A31" s="85" t="s">
        <v>242</v>
      </c>
      <c r="B31" s="85" t="s">
        <v>70</v>
      </c>
      <c r="C31" s="85">
        <f t="shared" si="1"/>
        <v>602.4</v>
      </c>
      <c r="D31" s="85">
        <v>602.4</v>
      </c>
      <c r="E31" s="85">
        <v>0</v>
      </c>
    </row>
    <row r="32" spans="1:5" s="6" customFormat="1" ht="21.95" customHeight="1">
      <c r="A32" s="86" t="s">
        <v>244</v>
      </c>
      <c r="B32" s="86" t="s">
        <v>142</v>
      </c>
      <c r="C32" s="86">
        <f t="shared" si="1"/>
        <v>602.4</v>
      </c>
      <c r="D32" s="86">
        <v>602.4</v>
      </c>
      <c r="E32" s="86">
        <v>0</v>
      </c>
    </row>
    <row r="33" spans="1:5" s="6" customFormat="1" ht="21.95" customHeight="1">
      <c r="A33" s="117"/>
      <c r="B33" s="117"/>
      <c r="C33" s="104"/>
      <c r="D33" s="104"/>
      <c r="E33" s="104"/>
    </row>
    <row r="34" spans="1:5" s="6" customFormat="1" ht="21.95" customHeight="1">
      <c r="A34" s="117"/>
      <c r="B34" s="117"/>
      <c r="C34" s="104"/>
      <c r="D34" s="104"/>
      <c r="E34" s="104"/>
    </row>
    <row r="35" spans="1:5" ht="42" customHeight="1">
      <c r="A35" s="137" t="s">
        <v>93</v>
      </c>
      <c r="B35" s="138"/>
      <c r="C35" s="138"/>
      <c r="D35" s="138"/>
      <c r="E35" s="138"/>
    </row>
    <row r="36" spans="1:5">
      <c r="A36" s="15"/>
    </row>
    <row r="37" spans="1:5">
      <c r="A37" s="15"/>
    </row>
  </sheetData>
  <mergeCells count="7">
    <mergeCell ref="A1:E1"/>
    <mergeCell ref="A4:B4"/>
    <mergeCell ref="A6:B6"/>
    <mergeCell ref="A35:E35"/>
    <mergeCell ref="C4:C5"/>
    <mergeCell ref="D4:D5"/>
    <mergeCell ref="E4:E5"/>
  </mergeCells>
  <phoneticPr fontId="15" type="noConversion"/>
  <printOptions horizontalCentered="1"/>
  <pageMargins left="0.35" right="0.35" top="0.79" bottom="0.79" header="0.51" footer="0.2"/>
  <pageSetup paperSize="9" orientation="landscape"/>
  <headerFooter scaleWithDoc="0" alignWithMargins="0"/>
</worksheet>
</file>

<file path=xl/worksheets/sheet8.xml><?xml version="1.0" encoding="utf-8"?>
<worksheet xmlns="http://schemas.openxmlformats.org/spreadsheetml/2006/main" xmlns:r="http://schemas.openxmlformats.org/officeDocument/2006/relationships">
  <sheetPr codeName="Sheet8">
    <pageSetUpPr fitToPage="1"/>
  </sheetPr>
  <dimension ref="A1:E87"/>
  <sheetViews>
    <sheetView topLeftCell="A7" workbookViewId="0">
      <selection activeCell="C14" sqref="C14"/>
    </sheetView>
  </sheetViews>
  <sheetFormatPr defaultRowHeight="14.25"/>
  <cols>
    <col min="1" max="1" width="11.28515625" style="7" customWidth="1"/>
    <col min="2" max="2" width="34.28515625" style="7" customWidth="1"/>
    <col min="3" max="5" width="30.7109375" style="6" customWidth="1"/>
    <col min="6" max="15" width="10.28515625" style="7" customWidth="1"/>
    <col min="16" max="16384" width="9.140625" style="7"/>
  </cols>
  <sheetData>
    <row r="1" spans="1:5" ht="27" customHeight="1">
      <c r="A1" s="141" t="s">
        <v>152</v>
      </c>
      <c r="B1" s="141"/>
      <c r="C1" s="141"/>
      <c r="D1" s="141"/>
      <c r="E1" s="141"/>
    </row>
    <row r="2" spans="1:5" ht="15.95" customHeight="1">
      <c r="A2" s="8"/>
      <c r="B2" s="8"/>
      <c r="C2" s="8"/>
      <c r="D2" s="8"/>
      <c r="E2" s="9" t="s">
        <v>153</v>
      </c>
    </row>
    <row r="3" spans="1:5" ht="16.5" customHeight="1">
      <c r="A3" s="10"/>
      <c r="B3" s="10"/>
      <c r="C3" s="10"/>
      <c r="D3" s="10"/>
      <c r="E3" s="9" t="s">
        <v>0</v>
      </c>
    </row>
    <row r="4" spans="1:5" s="5" customFormat="1" ht="21.95" customHeight="1">
      <c r="A4" s="135" t="s">
        <v>90</v>
      </c>
      <c r="B4" s="135"/>
      <c r="C4" s="139" t="s">
        <v>44</v>
      </c>
      <c r="D4" s="139" t="s">
        <v>256</v>
      </c>
      <c r="E4" s="139" t="s">
        <v>255</v>
      </c>
    </row>
    <row r="5" spans="1:5" s="5" customFormat="1" ht="21.95" customHeight="1">
      <c r="A5" s="142" t="s">
        <v>96</v>
      </c>
      <c r="B5" s="142" t="s">
        <v>60</v>
      </c>
      <c r="C5" s="140"/>
      <c r="D5" s="140"/>
      <c r="E5" s="140"/>
    </row>
    <row r="6" spans="1:5" s="5" customFormat="1" ht="21.95" customHeight="1">
      <c r="A6" s="142"/>
      <c r="B6" s="142"/>
      <c r="C6" s="140"/>
      <c r="D6" s="140"/>
      <c r="E6" s="140"/>
    </row>
    <row r="7" spans="1:5" s="5" customFormat="1" ht="21.95" customHeight="1">
      <c r="A7" s="142"/>
      <c r="B7" s="142"/>
      <c r="C7" s="140"/>
      <c r="D7" s="140"/>
      <c r="E7" s="140"/>
    </row>
    <row r="8" spans="1:5" s="5" customFormat="1" ht="21.95" customHeight="1">
      <c r="A8" s="136" t="s">
        <v>62</v>
      </c>
      <c r="B8" s="136"/>
      <c r="C8" s="85">
        <f>D8+E8</f>
        <v>30077.949999999997</v>
      </c>
      <c r="D8" s="85">
        <f>D9+D49+D66+D21</f>
        <v>25290.549999999996</v>
      </c>
      <c r="E8" s="85">
        <f>E9+E49+E66+E21</f>
        <v>4787.3999999999996</v>
      </c>
    </row>
    <row r="9" spans="1:5" s="6" customFormat="1" ht="21.95" customHeight="1">
      <c r="A9" s="46">
        <v>301</v>
      </c>
      <c r="B9" s="47" t="s">
        <v>97</v>
      </c>
      <c r="C9" s="85">
        <f>D9+E9</f>
        <v>24606.719999999998</v>
      </c>
      <c r="D9" s="21">
        <f>SUM(D10:D20)</f>
        <v>24606.719999999998</v>
      </c>
      <c r="E9" s="21">
        <f>SUM(E10:E20)</f>
        <v>0</v>
      </c>
    </row>
    <row r="10" spans="1:5" s="6" customFormat="1" ht="21.95" customHeight="1">
      <c r="A10" s="48">
        <v>30101</v>
      </c>
      <c r="B10" s="13" t="s">
        <v>98</v>
      </c>
      <c r="C10" s="85">
        <f t="shared" ref="C10:C71" si="0">D10+E10</f>
        <v>5618.46</v>
      </c>
      <c r="D10" s="85">
        <v>5618.46</v>
      </c>
      <c r="E10" s="21">
        <v>0</v>
      </c>
    </row>
    <row r="11" spans="1:5" s="6" customFormat="1" ht="21.95" customHeight="1">
      <c r="A11" s="48">
        <v>30102</v>
      </c>
      <c r="B11" s="13" t="s">
        <v>99</v>
      </c>
      <c r="C11" s="85">
        <f t="shared" si="0"/>
        <v>1852.03</v>
      </c>
      <c r="D11" s="85">
        <v>1852.03</v>
      </c>
      <c r="E11" s="21">
        <v>0</v>
      </c>
    </row>
    <row r="12" spans="1:5" s="6" customFormat="1" ht="21.95" customHeight="1">
      <c r="A12" s="48">
        <v>30103</v>
      </c>
      <c r="B12" s="13" t="s">
        <v>100</v>
      </c>
      <c r="C12" s="85">
        <f t="shared" si="0"/>
        <v>0</v>
      </c>
      <c r="D12" s="85">
        <v>0</v>
      </c>
      <c r="E12" s="21">
        <v>0</v>
      </c>
    </row>
    <row r="13" spans="1:5" s="6" customFormat="1" ht="21.95" customHeight="1">
      <c r="A13" s="48">
        <v>30104</v>
      </c>
      <c r="B13" s="75" t="s">
        <v>205</v>
      </c>
      <c r="C13" s="85">
        <f t="shared" si="0"/>
        <v>35.42</v>
      </c>
      <c r="D13" s="85">
        <v>35.42</v>
      </c>
      <c r="E13" s="21">
        <v>0</v>
      </c>
    </row>
    <row r="14" spans="1:5" s="6" customFormat="1" ht="21.95" customHeight="1">
      <c r="A14" s="48">
        <v>30106</v>
      </c>
      <c r="B14" s="13" t="s">
        <v>101</v>
      </c>
      <c r="C14" s="85">
        <f t="shared" si="0"/>
        <v>0</v>
      </c>
      <c r="D14" s="85">
        <v>0</v>
      </c>
      <c r="E14" s="21">
        <v>0</v>
      </c>
    </row>
    <row r="15" spans="1:5" s="6" customFormat="1" ht="21.95" customHeight="1">
      <c r="A15" s="48">
        <v>30107</v>
      </c>
      <c r="B15" s="13" t="s">
        <v>102</v>
      </c>
      <c r="C15" s="85">
        <f t="shared" si="0"/>
        <v>11592.36</v>
      </c>
      <c r="D15" s="85">
        <v>11592.36</v>
      </c>
      <c r="E15" s="21">
        <v>0</v>
      </c>
    </row>
    <row r="16" spans="1:5" s="6" customFormat="1" ht="21.95" customHeight="1">
      <c r="A16" s="48">
        <v>30108</v>
      </c>
      <c r="B16" s="13" t="s">
        <v>206</v>
      </c>
      <c r="C16" s="85">
        <f t="shared" si="0"/>
        <v>2406.19</v>
      </c>
      <c r="D16" s="85">
        <v>2406.19</v>
      </c>
      <c r="E16" s="21">
        <v>0</v>
      </c>
    </row>
    <row r="17" spans="1:5" s="6" customFormat="1" ht="21.95" customHeight="1">
      <c r="A17" s="48">
        <v>30109</v>
      </c>
      <c r="B17" s="13" t="s">
        <v>207</v>
      </c>
      <c r="C17" s="85">
        <f t="shared" si="0"/>
        <v>1002.44</v>
      </c>
      <c r="D17" s="85">
        <v>1002.44</v>
      </c>
      <c r="E17" s="21">
        <v>0</v>
      </c>
    </row>
    <row r="18" spans="1:5" s="6" customFormat="1" ht="21.95" customHeight="1">
      <c r="A18" s="48">
        <v>30110</v>
      </c>
      <c r="B18" s="13" t="s">
        <v>260</v>
      </c>
      <c r="C18" s="85">
        <f t="shared" si="0"/>
        <v>1292.68</v>
      </c>
      <c r="D18" s="85">
        <v>1292.68</v>
      </c>
      <c r="E18" s="21">
        <v>0</v>
      </c>
    </row>
    <row r="19" spans="1:5" s="6" customFormat="1" ht="21.95" customHeight="1">
      <c r="A19" s="48">
        <v>30114</v>
      </c>
      <c r="B19" s="13" t="s">
        <v>261</v>
      </c>
      <c r="C19" s="85">
        <f t="shared" si="0"/>
        <v>84.35</v>
      </c>
      <c r="D19" s="85">
        <v>84.35</v>
      </c>
      <c r="E19" s="21">
        <v>0</v>
      </c>
    </row>
    <row r="20" spans="1:5" s="6" customFormat="1" ht="21.95" customHeight="1">
      <c r="A20" s="48">
        <v>30199</v>
      </c>
      <c r="B20" s="13" t="s">
        <v>103</v>
      </c>
      <c r="C20" s="85">
        <f t="shared" si="0"/>
        <v>722.79</v>
      </c>
      <c r="D20" s="85">
        <v>722.79</v>
      </c>
      <c r="E20" s="21">
        <v>0</v>
      </c>
    </row>
    <row r="21" spans="1:5" s="6" customFormat="1" ht="21.95" customHeight="1">
      <c r="A21" s="46">
        <v>302</v>
      </c>
      <c r="B21" s="47" t="s">
        <v>104</v>
      </c>
      <c r="C21" s="85">
        <f t="shared" si="0"/>
        <v>4787.3999999999996</v>
      </c>
      <c r="D21" s="85">
        <f>SUM(D22:D48)</f>
        <v>0</v>
      </c>
      <c r="E21" s="85">
        <f>SUM(E22:E48)</f>
        <v>4787.3999999999996</v>
      </c>
    </row>
    <row r="22" spans="1:5" s="6" customFormat="1" ht="21.95" customHeight="1">
      <c r="A22" s="48">
        <v>30201</v>
      </c>
      <c r="B22" s="13" t="s">
        <v>105</v>
      </c>
      <c r="C22" s="85">
        <f t="shared" si="0"/>
        <v>298.66000000000003</v>
      </c>
      <c r="D22" s="85">
        <v>0</v>
      </c>
      <c r="E22" s="85">
        <v>298.66000000000003</v>
      </c>
    </row>
    <row r="23" spans="1:5" s="6" customFormat="1" ht="21.95" customHeight="1">
      <c r="A23" s="48">
        <v>30202</v>
      </c>
      <c r="B23" s="75" t="s">
        <v>208</v>
      </c>
      <c r="C23" s="85">
        <f t="shared" si="0"/>
        <v>223.58</v>
      </c>
      <c r="D23" s="85">
        <v>0</v>
      </c>
      <c r="E23" s="85">
        <v>223.58</v>
      </c>
    </row>
    <row r="24" spans="1:5" s="6" customFormat="1" ht="21.95" customHeight="1">
      <c r="A24" s="48">
        <v>30203</v>
      </c>
      <c r="B24" s="13" t="s">
        <v>106</v>
      </c>
      <c r="C24" s="85">
        <f t="shared" si="0"/>
        <v>0</v>
      </c>
      <c r="D24" s="85">
        <v>0</v>
      </c>
      <c r="E24" s="85">
        <v>0</v>
      </c>
    </row>
    <row r="25" spans="1:5" s="6" customFormat="1" ht="21.95" customHeight="1">
      <c r="A25" s="48">
        <v>30204</v>
      </c>
      <c r="B25" s="13" t="s">
        <v>107</v>
      </c>
      <c r="C25" s="85">
        <f t="shared" si="0"/>
        <v>0</v>
      </c>
      <c r="D25" s="85">
        <v>0</v>
      </c>
      <c r="E25" s="85">
        <v>0</v>
      </c>
    </row>
    <row r="26" spans="1:5" s="6" customFormat="1" ht="21.95" customHeight="1">
      <c r="A26" s="48">
        <v>30205</v>
      </c>
      <c r="B26" s="13" t="s">
        <v>108</v>
      </c>
      <c r="C26" s="85">
        <f t="shared" si="0"/>
        <v>532.89</v>
      </c>
      <c r="D26" s="85">
        <v>0</v>
      </c>
      <c r="E26" s="85">
        <v>532.89</v>
      </c>
    </row>
    <row r="27" spans="1:5" s="6" customFormat="1" ht="21.95" customHeight="1">
      <c r="A27" s="48">
        <v>30206</v>
      </c>
      <c r="B27" s="13" t="s">
        <v>109</v>
      </c>
      <c r="C27" s="85">
        <f t="shared" si="0"/>
        <v>472.36</v>
      </c>
      <c r="D27" s="85">
        <v>0</v>
      </c>
      <c r="E27" s="85">
        <v>472.36</v>
      </c>
    </row>
    <row r="28" spans="1:5" s="6" customFormat="1" ht="21.95" customHeight="1">
      <c r="A28" s="48">
        <v>30207</v>
      </c>
      <c r="B28" s="13" t="s">
        <v>110</v>
      </c>
      <c r="C28" s="85">
        <f t="shared" si="0"/>
        <v>77.83</v>
      </c>
      <c r="D28" s="85">
        <v>0</v>
      </c>
      <c r="E28" s="85">
        <v>77.83</v>
      </c>
    </row>
    <row r="29" spans="1:5" s="6" customFormat="1" ht="21.95" customHeight="1">
      <c r="A29" s="48">
        <v>30208</v>
      </c>
      <c r="B29" s="13" t="s">
        <v>111</v>
      </c>
      <c r="C29" s="85">
        <f t="shared" si="0"/>
        <v>0</v>
      </c>
      <c r="D29" s="85">
        <v>0</v>
      </c>
      <c r="E29" s="85">
        <v>0</v>
      </c>
    </row>
    <row r="30" spans="1:5" s="6" customFormat="1" ht="21.95" customHeight="1">
      <c r="A30" s="48">
        <v>30209</v>
      </c>
      <c r="B30" s="13" t="s">
        <v>112</v>
      </c>
      <c r="C30" s="85">
        <f t="shared" si="0"/>
        <v>0</v>
      </c>
      <c r="D30" s="85">
        <v>0</v>
      </c>
      <c r="E30" s="85">
        <v>0</v>
      </c>
    </row>
    <row r="31" spans="1:5" s="6" customFormat="1" ht="21.95" customHeight="1">
      <c r="A31" s="48">
        <v>30211</v>
      </c>
      <c r="B31" s="13" t="s">
        <v>113</v>
      </c>
      <c r="C31" s="85">
        <f t="shared" si="0"/>
        <v>486.35</v>
      </c>
      <c r="D31" s="85">
        <v>0</v>
      </c>
      <c r="E31" s="85">
        <v>486.35</v>
      </c>
    </row>
    <row r="32" spans="1:5" s="6" customFormat="1" ht="21.95" customHeight="1">
      <c r="A32" s="48">
        <v>30212</v>
      </c>
      <c r="B32" s="75" t="s">
        <v>210</v>
      </c>
      <c r="C32" s="85">
        <f t="shared" si="0"/>
        <v>0</v>
      </c>
      <c r="D32" s="85">
        <v>0</v>
      </c>
      <c r="E32" s="85">
        <v>0</v>
      </c>
    </row>
    <row r="33" spans="1:5" s="6" customFormat="1" ht="21.95" customHeight="1">
      <c r="A33" s="48">
        <v>30213</v>
      </c>
      <c r="B33" s="13" t="s">
        <v>115</v>
      </c>
      <c r="C33" s="85">
        <f t="shared" si="0"/>
        <v>31.33</v>
      </c>
      <c r="D33" s="85">
        <v>0</v>
      </c>
      <c r="E33" s="85">
        <v>31.33</v>
      </c>
    </row>
    <row r="34" spans="1:5" s="6" customFormat="1" ht="21.95" customHeight="1">
      <c r="A34" s="48">
        <v>30214</v>
      </c>
      <c r="B34" s="13" t="s">
        <v>116</v>
      </c>
      <c r="C34" s="85">
        <f t="shared" si="0"/>
        <v>0</v>
      </c>
      <c r="D34" s="85">
        <v>0</v>
      </c>
      <c r="E34" s="85">
        <v>0</v>
      </c>
    </row>
    <row r="35" spans="1:5" s="6" customFormat="1" ht="21.95" customHeight="1">
      <c r="A35" s="48">
        <v>30215</v>
      </c>
      <c r="B35" s="13" t="s">
        <v>117</v>
      </c>
      <c r="C35" s="85">
        <f t="shared" si="0"/>
        <v>0</v>
      </c>
      <c r="D35" s="85">
        <v>0</v>
      </c>
      <c r="E35" s="85">
        <v>0</v>
      </c>
    </row>
    <row r="36" spans="1:5" s="6" customFormat="1" ht="21.95" customHeight="1">
      <c r="A36" s="48">
        <v>30216</v>
      </c>
      <c r="B36" s="13" t="s">
        <v>118</v>
      </c>
      <c r="C36" s="85">
        <f t="shared" si="0"/>
        <v>0</v>
      </c>
      <c r="D36" s="85">
        <v>0</v>
      </c>
      <c r="E36" s="85">
        <v>0</v>
      </c>
    </row>
    <row r="37" spans="1:5" s="6" customFormat="1" ht="21.95" customHeight="1">
      <c r="A37" s="48">
        <v>30217</v>
      </c>
      <c r="B37" s="13" t="s">
        <v>119</v>
      </c>
      <c r="C37" s="85">
        <f t="shared" si="0"/>
        <v>0</v>
      </c>
      <c r="D37" s="85">
        <v>0</v>
      </c>
      <c r="E37" s="85">
        <v>0</v>
      </c>
    </row>
    <row r="38" spans="1:5" s="6" customFormat="1" ht="21.95" customHeight="1">
      <c r="A38" s="48">
        <v>30218</v>
      </c>
      <c r="B38" s="13" t="s">
        <v>120</v>
      </c>
      <c r="C38" s="85">
        <f t="shared" si="0"/>
        <v>557.66999999999996</v>
      </c>
      <c r="D38" s="85">
        <v>0</v>
      </c>
      <c r="E38" s="85">
        <v>557.66999999999996</v>
      </c>
    </row>
    <row r="39" spans="1:5" s="6" customFormat="1" ht="21.95" customHeight="1">
      <c r="A39" s="48">
        <v>30224</v>
      </c>
      <c r="B39" s="13" t="s">
        <v>121</v>
      </c>
      <c r="C39" s="85">
        <f t="shared" si="0"/>
        <v>0</v>
      </c>
      <c r="D39" s="85">
        <v>0</v>
      </c>
      <c r="E39" s="85">
        <v>0</v>
      </c>
    </row>
    <row r="40" spans="1:5" s="6" customFormat="1" ht="21.95" customHeight="1">
      <c r="A40" s="48">
        <v>30225</v>
      </c>
      <c r="B40" s="13" t="s">
        <v>122</v>
      </c>
      <c r="C40" s="85">
        <f t="shared" si="0"/>
        <v>0</v>
      </c>
      <c r="D40" s="85">
        <v>0</v>
      </c>
      <c r="E40" s="85">
        <v>0</v>
      </c>
    </row>
    <row r="41" spans="1:5" s="6" customFormat="1" ht="21.95" customHeight="1">
      <c r="A41" s="48">
        <v>30226</v>
      </c>
      <c r="B41" s="13" t="s">
        <v>123</v>
      </c>
      <c r="C41" s="85">
        <f t="shared" si="0"/>
        <v>474.82</v>
      </c>
      <c r="D41" s="85">
        <v>0</v>
      </c>
      <c r="E41" s="85">
        <v>474.82</v>
      </c>
    </row>
    <row r="42" spans="1:5" s="6" customFormat="1" ht="21.95" customHeight="1">
      <c r="A42" s="48">
        <v>30227</v>
      </c>
      <c r="B42" s="13" t="s">
        <v>124</v>
      </c>
      <c r="C42" s="85">
        <f t="shared" si="0"/>
        <v>714.83</v>
      </c>
      <c r="D42" s="85">
        <v>0</v>
      </c>
      <c r="E42" s="85">
        <v>714.83</v>
      </c>
    </row>
    <row r="43" spans="1:5" s="6" customFormat="1" ht="21.95" customHeight="1">
      <c r="A43" s="48">
        <v>30228</v>
      </c>
      <c r="B43" s="13" t="s">
        <v>125</v>
      </c>
      <c r="C43" s="85">
        <f t="shared" si="0"/>
        <v>300</v>
      </c>
      <c r="D43" s="85">
        <v>0</v>
      </c>
      <c r="E43" s="85">
        <v>300</v>
      </c>
    </row>
    <row r="44" spans="1:5" s="6" customFormat="1" ht="21.95" customHeight="1">
      <c r="A44" s="48">
        <v>30229</v>
      </c>
      <c r="B44" s="13" t="s">
        <v>126</v>
      </c>
      <c r="C44" s="85">
        <f t="shared" si="0"/>
        <v>0</v>
      </c>
      <c r="D44" s="85">
        <v>0</v>
      </c>
      <c r="E44" s="85">
        <v>0</v>
      </c>
    </row>
    <row r="45" spans="1:5" s="6" customFormat="1" ht="21.95" customHeight="1">
      <c r="A45" s="48">
        <v>30231</v>
      </c>
      <c r="B45" s="13" t="s">
        <v>127</v>
      </c>
      <c r="C45" s="85">
        <f t="shared" si="0"/>
        <v>0</v>
      </c>
      <c r="D45" s="85">
        <v>0</v>
      </c>
      <c r="E45" s="85">
        <v>0</v>
      </c>
    </row>
    <row r="46" spans="1:5" s="6" customFormat="1" ht="21.95" customHeight="1">
      <c r="A46" s="48">
        <v>30239</v>
      </c>
      <c r="B46" s="13" t="s">
        <v>128</v>
      </c>
      <c r="C46" s="85">
        <f t="shared" si="0"/>
        <v>121.13</v>
      </c>
      <c r="D46" s="85">
        <v>0</v>
      </c>
      <c r="E46" s="85">
        <v>121.13</v>
      </c>
    </row>
    <row r="47" spans="1:5" s="6" customFormat="1" ht="21.95" customHeight="1">
      <c r="A47" s="48">
        <v>30240</v>
      </c>
      <c r="B47" s="13" t="s">
        <v>129</v>
      </c>
      <c r="C47" s="85">
        <f t="shared" si="0"/>
        <v>0</v>
      </c>
      <c r="D47" s="85">
        <v>0</v>
      </c>
      <c r="E47" s="85">
        <v>0</v>
      </c>
    </row>
    <row r="48" spans="1:5" s="6" customFormat="1" ht="21.95" customHeight="1">
      <c r="A48" s="48">
        <v>30299</v>
      </c>
      <c r="B48" s="13" t="s">
        <v>130</v>
      </c>
      <c r="C48" s="85">
        <f t="shared" si="0"/>
        <v>495.95</v>
      </c>
      <c r="D48" s="85">
        <v>0</v>
      </c>
      <c r="E48" s="85">
        <v>495.95</v>
      </c>
    </row>
    <row r="49" spans="1:5" s="6" customFormat="1" ht="21.95" customHeight="1">
      <c r="A49" s="46">
        <v>303</v>
      </c>
      <c r="B49" s="47" t="s">
        <v>131</v>
      </c>
      <c r="C49" s="85">
        <f t="shared" si="0"/>
        <v>683.82999999999993</v>
      </c>
      <c r="D49" s="59">
        <f>SUM(D50:D65)</f>
        <v>683.82999999999993</v>
      </c>
      <c r="E49" s="59">
        <f>SUM(E50:E65)</f>
        <v>0</v>
      </c>
    </row>
    <row r="50" spans="1:5" s="6" customFormat="1" ht="21.95" customHeight="1">
      <c r="A50" s="48">
        <v>30301</v>
      </c>
      <c r="B50" s="13" t="s">
        <v>132</v>
      </c>
      <c r="C50" s="85">
        <f t="shared" si="0"/>
        <v>71.290000000000006</v>
      </c>
      <c r="D50" s="85">
        <v>71.290000000000006</v>
      </c>
      <c r="E50" s="59">
        <v>0</v>
      </c>
    </row>
    <row r="51" spans="1:5" s="6" customFormat="1" ht="21.95" customHeight="1">
      <c r="A51" s="48">
        <v>30302</v>
      </c>
      <c r="B51" s="13" t="s">
        <v>133</v>
      </c>
      <c r="C51" s="85">
        <f t="shared" si="0"/>
        <v>612.54</v>
      </c>
      <c r="D51" s="85">
        <v>612.54</v>
      </c>
      <c r="E51" s="59">
        <v>0</v>
      </c>
    </row>
    <row r="52" spans="1:5" s="6" customFormat="1" ht="21.95" customHeight="1">
      <c r="A52" s="48">
        <v>30303</v>
      </c>
      <c r="B52" s="13" t="s">
        <v>134</v>
      </c>
      <c r="C52" s="85">
        <f t="shared" si="0"/>
        <v>0</v>
      </c>
      <c r="D52" s="85">
        <v>0</v>
      </c>
      <c r="E52" s="59">
        <v>0</v>
      </c>
    </row>
    <row r="53" spans="1:5" s="6" customFormat="1" ht="21.95" customHeight="1">
      <c r="A53" s="48">
        <v>30304</v>
      </c>
      <c r="B53" s="13" t="s">
        <v>135</v>
      </c>
      <c r="C53" s="85">
        <f t="shared" si="0"/>
        <v>0</v>
      </c>
      <c r="D53" s="85">
        <v>0</v>
      </c>
      <c r="E53" s="59">
        <v>0</v>
      </c>
    </row>
    <row r="54" spans="1:5" s="6" customFormat="1" ht="21.95" customHeight="1">
      <c r="A54" s="48">
        <v>30305</v>
      </c>
      <c r="B54" s="13" t="s">
        <v>136</v>
      </c>
      <c r="C54" s="85">
        <f t="shared" si="0"/>
        <v>0</v>
      </c>
      <c r="D54" s="85">
        <v>0</v>
      </c>
      <c r="E54" s="59">
        <v>0</v>
      </c>
    </row>
    <row r="55" spans="1:5" s="6" customFormat="1" ht="21.95" customHeight="1">
      <c r="A55" s="48">
        <v>30306</v>
      </c>
      <c r="B55" s="13" t="s">
        <v>137</v>
      </c>
      <c r="C55" s="85">
        <f t="shared" si="0"/>
        <v>0</v>
      </c>
      <c r="D55" s="85">
        <v>0</v>
      </c>
      <c r="E55" s="59">
        <v>0</v>
      </c>
    </row>
    <row r="56" spans="1:5" s="6" customFormat="1" ht="21.95" customHeight="1">
      <c r="A56" s="48">
        <v>30307</v>
      </c>
      <c r="B56" s="13" t="s">
        <v>262</v>
      </c>
      <c r="C56" s="85">
        <f t="shared" si="0"/>
        <v>0</v>
      </c>
      <c r="D56" s="85">
        <v>0</v>
      </c>
      <c r="E56" s="59">
        <v>0</v>
      </c>
    </row>
    <row r="57" spans="1:5" s="6" customFormat="1" ht="21.95" customHeight="1">
      <c r="A57" s="48">
        <v>30308</v>
      </c>
      <c r="B57" s="13" t="s">
        <v>138</v>
      </c>
      <c r="C57" s="85">
        <f t="shared" si="0"/>
        <v>0</v>
      </c>
      <c r="D57" s="85">
        <v>0</v>
      </c>
      <c r="E57" s="59">
        <v>0</v>
      </c>
    </row>
    <row r="58" spans="1:5" s="6" customFormat="1" ht="21.95" customHeight="1">
      <c r="A58" s="48">
        <v>30309</v>
      </c>
      <c r="B58" s="13" t="s">
        <v>139</v>
      </c>
      <c r="C58" s="85">
        <f t="shared" si="0"/>
        <v>0</v>
      </c>
      <c r="D58" s="85">
        <v>0</v>
      </c>
      <c r="E58" s="59">
        <v>0</v>
      </c>
    </row>
    <row r="59" spans="1:5" s="6" customFormat="1" ht="21.95" customHeight="1">
      <c r="A59" s="48">
        <v>30310</v>
      </c>
      <c r="B59" s="13" t="s">
        <v>140</v>
      </c>
      <c r="C59" s="85">
        <f t="shared" si="0"/>
        <v>0</v>
      </c>
      <c r="D59" s="85">
        <v>0</v>
      </c>
      <c r="E59" s="59">
        <v>0</v>
      </c>
    </row>
    <row r="60" spans="1:5" s="6" customFormat="1" ht="21.95" customHeight="1">
      <c r="A60" s="48">
        <v>30311</v>
      </c>
      <c r="B60" s="13" t="s">
        <v>141</v>
      </c>
      <c r="C60" s="85">
        <f t="shared" si="0"/>
        <v>0</v>
      </c>
      <c r="D60" s="85">
        <v>0</v>
      </c>
      <c r="E60" s="59">
        <v>0</v>
      </c>
    </row>
    <row r="61" spans="1:5" s="6" customFormat="1" ht="21.95" customHeight="1">
      <c r="A61" s="48">
        <v>30312</v>
      </c>
      <c r="B61" s="13" t="s">
        <v>142</v>
      </c>
      <c r="C61" s="85">
        <f t="shared" si="0"/>
        <v>0</v>
      </c>
      <c r="D61" s="85">
        <v>0</v>
      </c>
      <c r="E61" s="59">
        <v>0</v>
      </c>
    </row>
    <row r="62" spans="1:5" s="6" customFormat="1" ht="21.95" customHeight="1">
      <c r="A62" s="48">
        <v>30313</v>
      </c>
      <c r="B62" s="13" t="s">
        <v>143</v>
      </c>
      <c r="C62" s="85">
        <f t="shared" si="0"/>
        <v>0</v>
      </c>
      <c r="D62" s="85">
        <v>0</v>
      </c>
      <c r="E62" s="59">
        <v>0</v>
      </c>
    </row>
    <row r="63" spans="1:5" s="6" customFormat="1" ht="21.95" customHeight="1">
      <c r="A63" s="48">
        <v>30314</v>
      </c>
      <c r="B63" s="75" t="s">
        <v>211</v>
      </c>
      <c r="C63" s="85">
        <f t="shared" si="0"/>
        <v>0</v>
      </c>
      <c r="D63" s="85">
        <v>0</v>
      </c>
      <c r="E63" s="59">
        <v>0</v>
      </c>
    </row>
    <row r="64" spans="1:5" s="6" customFormat="1" ht="21.95" customHeight="1">
      <c r="A64" s="48">
        <v>30315</v>
      </c>
      <c r="B64" s="75" t="s">
        <v>209</v>
      </c>
      <c r="C64" s="85">
        <f t="shared" si="0"/>
        <v>0</v>
      </c>
      <c r="D64" s="85">
        <v>0</v>
      </c>
      <c r="E64" s="59">
        <v>0</v>
      </c>
    </row>
    <row r="65" spans="1:5" s="6" customFormat="1" ht="21.95" customHeight="1">
      <c r="A65" s="48">
        <v>30399</v>
      </c>
      <c r="B65" s="13" t="s">
        <v>144</v>
      </c>
      <c r="C65" s="85">
        <f t="shared" si="0"/>
        <v>0</v>
      </c>
      <c r="D65" s="85">
        <v>0</v>
      </c>
      <c r="E65" s="59">
        <v>0</v>
      </c>
    </row>
    <row r="66" spans="1:5" s="6" customFormat="1" ht="21.95" customHeight="1">
      <c r="A66" s="46">
        <v>310</v>
      </c>
      <c r="B66" s="47" t="s">
        <v>145</v>
      </c>
      <c r="C66" s="85">
        <f t="shared" si="0"/>
        <v>0</v>
      </c>
      <c r="D66" s="85">
        <f>SUM(D67:D71)</f>
        <v>0</v>
      </c>
      <c r="E66" s="85">
        <f>SUM(E67:E71)</f>
        <v>0</v>
      </c>
    </row>
    <row r="67" spans="1:5" s="6" customFormat="1" ht="21.95" customHeight="1">
      <c r="A67" s="48">
        <v>31001</v>
      </c>
      <c r="B67" s="13" t="s">
        <v>146</v>
      </c>
      <c r="C67" s="85">
        <f t="shared" si="0"/>
        <v>0</v>
      </c>
      <c r="D67" s="85">
        <v>0</v>
      </c>
      <c r="E67" s="85">
        <v>0</v>
      </c>
    </row>
    <row r="68" spans="1:5" s="6" customFormat="1" ht="21.95" customHeight="1">
      <c r="A68" s="48">
        <v>31002</v>
      </c>
      <c r="B68" s="13" t="s">
        <v>147</v>
      </c>
      <c r="C68" s="85">
        <f t="shared" si="0"/>
        <v>0</v>
      </c>
      <c r="D68" s="85">
        <v>0</v>
      </c>
      <c r="E68" s="85">
        <v>0</v>
      </c>
    </row>
    <row r="69" spans="1:5" s="6" customFormat="1" ht="21.95" customHeight="1">
      <c r="A69" s="48">
        <v>31003</v>
      </c>
      <c r="B69" s="13" t="s">
        <v>148</v>
      </c>
      <c r="C69" s="85">
        <f t="shared" si="0"/>
        <v>0</v>
      </c>
      <c r="D69" s="85">
        <v>0</v>
      </c>
      <c r="E69" s="85">
        <v>0</v>
      </c>
    </row>
    <row r="70" spans="1:5" ht="27" customHeight="1">
      <c r="A70" s="48">
        <v>31007</v>
      </c>
      <c r="B70" s="13" t="s">
        <v>149</v>
      </c>
      <c r="C70" s="85">
        <f t="shared" si="0"/>
        <v>0</v>
      </c>
      <c r="D70" s="85">
        <v>0</v>
      </c>
      <c r="E70" s="85">
        <v>0</v>
      </c>
    </row>
    <row r="71" spans="1:5" ht="24" customHeight="1">
      <c r="A71" s="51">
        <v>31099</v>
      </c>
      <c r="B71" s="14" t="s">
        <v>204</v>
      </c>
      <c r="C71" s="110">
        <f t="shared" si="0"/>
        <v>0</v>
      </c>
      <c r="D71" s="110">
        <v>0</v>
      </c>
      <c r="E71" s="110">
        <v>0</v>
      </c>
    </row>
    <row r="72" spans="1:5">
      <c r="A72" s="15"/>
      <c r="C72" s="5"/>
      <c r="D72" s="5"/>
      <c r="E72" s="5"/>
    </row>
    <row r="73" spans="1:5">
      <c r="C73" s="5"/>
      <c r="D73" s="5"/>
      <c r="E73" s="5"/>
    </row>
    <row r="74" spans="1:5" ht="14.25" customHeight="1">
      <c r="C74" s="5"/>
      <c r="D74" s="5"/>
      <c r="E74" s="5"/>
    </row>
    <row r="75" spans="1:5">
      <c r="C75" s="5"/>
      <c r="D75" s="5"/>
      <c r="E75" s="5"/>
    </row>
    <row r="76" spans="1:5" ht="14.25" customHeight="1">
      <c r="C76" s="5"/>
      <c r="D76" s="5"/>
      <c r="E76" s="5"/>
    </row>
    <row r="77" spans="1:5" ht="14.25" customHeight="1">
      <c r="C77" s="5"/>
      <c r="D77" s="5"/>
      <c r="E77" s="5"/>
    </row>
    <row r="78" spans="1:5" ht="14.25" customHeight="1">
      <c r="C78" s="5"/>
      <c r="D78" s="5"/>
      <c r="E78" s="5"/>
    </row>
    <row r="79" spans="1:5" ht="14.25" customHeight="1">
      <c r="C79" s="5"/>
      <c r="D79" s="5"/>
      <c r="E79" s="5"/>
    </row>
    <row r="80" spans="1:5" ht="14.25" customHeight="1">
      <c r="C80" s="5"/>
      <c r="D80" s="5"/>
      <c r="E80" s="5"/>
    </row>
    <row r="81" spans="3:5">
      <c r="C81" s="5"/>
      <c r="D81" s="5"/>
      <c r="E81" s="5"/>
    </row>
    <row r="82" spans="3:5">
      <c r="C82" s="5"/>
      <c r="D82" s="5"/>
      <c r="E82" s="5"/>
    </row>
    <row r="83" spans="3:5">
      <c r="C83" s="5"/>
      <c r="D83" s="5"/>
      <c r="E83" s="5"/>
    </row>
    <row r="84" spans="3:5">
      <c r="C84" s="5"/>
      <c r="D84" s="5"/>
      <c r="E84" s="5"/>
    </row>
    <row r="85" spans="3:5">
      <c r="C85" s="5"/>
      <c r="D85" s="5"/>
      <c r="E85" s="5"/>
    </row>
    <row r="86" spans="3:5">
      <c r="C86" s="5"/>
      <c r="D86" s="5"/>
      <c r="E86" s="5"/>
    </row>
    <row r="87" spans="3:5">
      <c r="C87" s="5"/>
      <c r="D87" s="5"/>
      <c r="E87" s="5"/>
    </row>
  </sheetData>
  <mergeCells count="8">
    <mergeCell ref="A1:E1"/>
    <mergeCell ref="A4:B4"/>
    <mergeCell ref="A8:B8"/>
    <mergeCell ref="A5:A7"/>
    <mergeCell ref="B5:B7"/>
    <mergeCell ref="C4:C7"/>
    <mergeCell ref="D4:D7"/>
    <mergeCell ref="E4:E7"/>
  </mergeCells>
  <phoneticPr fontId="15" type="noConversion"/>
  <printOptions horizontalCentered="1"/>
  <pageMargins left="0.35" right="0.35" top="0.79" bottom="0.79" header="0.51" footer="0.2"/>
  <pageSetup paperSize="9" orientation="landscape"/>
  <headerFooter scaleWithDoc="0" alignWithMargins="0"/>
</worksheet>
</file>

<file path=xl/worksheets/sheet9.xml><?xml version="1.0" encoding="utf-8"?>
<worksheet xmlns="http://schemas.openxmlformats.org/spreadsheetml/2006/main" xmlns:r="http://schemas.openxmlformats.org/officeDocument/2006/relationships">
  <sheetPr codeName="Sheet9">
    <tabColor theme="0"/>
    <pageSetUpPr fitToPage="1"/>
  </sheetPr>
  <dimension ref="A1:H16"/>
  <sheetViews>
    <sheetView tabSelected="1" topLeftCell="A7" workbookViewId="0">
      <selection activeCell="G17" sqref="G17"/>
    </sheetView>
  </sheetViews>
  <sheetFormatPr defaultRowHeight="14.25"/>
  <cols>
    <col min="1" max="1" width="15.7109375" style="7" customWidth="1"/>
    <col min="2" max="2" width="20" style="7" bestFit="1" customWidth="1"/>
    <col min="3" max="4" width="15.7109375" style="7" customWidth="1"/>
    <col min="5" max="5" width="15.140625" style="7" bestFit="1" customWidth="1"/>
    <col min="6" max="8" width="15.7109375" style="7" customWidth="1"/>
    <col min="9" max="30" width="10.28515625" style="7" customWidth="1"/>
    <col min="31" max="16384" width="9.140625" style="7"/>
  </cols>
  <sheetData>
    <row r="1" spans="1:8" ht="22.5">
      <c r="A1" s="141" t="s">
        <v>154</v>
      </c>
      <c r="B1" s="141"/>
      <c r="C1" s="141"/>
      <c r="D1" s="141"/>
      <c r="E1" s="141"/>
      <c r="F1" s="141"/>
      <c r="G1" s="141"/>
      <c r="H1" s="141"/>
    </row>
    <row r="2" spans="1:8" ht="15.95" customHeight="1">
      <c r="H2" s="9" t="s">
        <v>155</v>
      </c>
    </row>
    <row r="3" spans="1:8" ht="15.95" customHeight="1">
      <c r="B3" s="28"/>
      <c r="C3" s="28"/>
      <c r="D3" s="28"/>
      <c r="E3" s="28"/>
      <c r="F3" s="28"/>
      <c r="H3" s="9" t="s">
        <v>0</v>
      </c>
    </row>
    <row r="4" spans="1:8" ht="21.95" customHeight="1">
      <c r="A4" s="152" t="s">
        <v>156</v>
      </c>
      <c r="B4" s="153"/>
      <c r="C4" s="153"/>
      <c r="D4" s="153"/>
      <c r="E4" s="153"/>
      <c r="F4" s="153"/>
      <c r="G4" s="156" t="s">
        <v>157</v>
      </c>
      <c r="H4" s="157" t="s">
        <v>158</v>
      </c>
    </row>
    <row r="5" spans="1:8" s="8" customFormat="1" ht="21.95" customHeight="1">
      <c r="A5" s="159" t="s">
        <v>159</v>
      </c>
      <c r="B5" s="154" t="s">
        <v>160</v>
      </c>
      <c r="C5" s="154" t="s">
        <v>161</v>
      </c>
      <c r="D5" s="154"/>
      <c r="E5" s="154"/>
      <c r="F5" s="154" t="s">
        <v>162</v>
      </c>
      <c r="G5" s="154"/>
      <c r="H5" s="158"/>
    </row>
    <row r="6" spans="1:8" s="8" customFormat="1" ht="27" customHeight="1">
      <c r="A6" s="159"/>
      <c r="B6" s="154"/>
      <c r="C6" s="29" t="s">
        <v>61</v>
      </c>
      <c r="D6" s="29" t="s">
        <v>163</v>
      </c>
      <c r="E6" s="29" t="s">
        <v>164</v>
      </c>
      <c r="F6" s="154"/>
      <c r="G6" s="154"/>
      <c r="H6" s="158"/>
    </row>
    <row r="7" spans="1:8" s="8" customFormat="1" ht="21.95" customHeight="1">
      <c r="A7" s="72">
        <v>0</v>
      </c>
      <c r="B7" s="60">
        <v>0</v>
      </c>
      <c r="C7" s="60">
        <v>0</v>
      </c>
      <c r="D7" s="60">
        <v>0</v>
      </c>
      <c r="E7" s="60">
        <v>0</v>
      </c>
      <c r="F7" s="60">
        <v>0</v>
      </c>
      <c r="G7" s="105">
        <v>8.9700000000000006</v>
      </c>
      <c r="H7" s="105">
        <v>384.61</v>
      </c>
    </row>
    <row r="8" spans="1:8" s="10" customFormat="1" ht="21.95" customHeight="1">
      <c r="A8" s="155" t="s">
        <v>165</v>
      </c>
      <c r="B8" s="155"/>
      <c r="C8" s="155"/>
      <c r="D8" s="155"/>
      <c r="E8" s="155"/>
      <c r="F8" s="155"/>
    </row>
    <row r="9" spans="1:8" s="10" customFormat="1" ht="21.95" customHeight="1">
      <c r="A9" s="150" t="s">
        <v>4</v>
      </c>
      <c r="B9" s="135"/>
      <c r="C9" s="135" t="s">
        <v>166</v>
      </c>
      <c r="D9" s="135"/>
      <c r="E9" s="135" t="s">
        <v>4</v>
      </c>
      <c r="F9" s="135"/>
      <c r="G9" s="135" t="s">
        <v>166</v>
      </c>
      <c r="H9" s="151"/>
    </row>
    <row r="10" spans="1:8" s="10" customFormat="1" ht="21.95" customHeight="1">
      <c r="A10" s="145" t="s">
        <v>167</v>
      </c>
      <c r="B10" s="136"/>
      <c r="C10" s="142">
        <v>0</v>
      </c>
      <c r="D10" s="142"/>
      <c r="E10" s="136" t="s">
        <v>168</v>
      </c>
      <c r="F10" s="136"/>
      <c r="G10" s="142">
        <v>0</v>
      </c>
      <c r="H10" s="146"/>
    </row>
    <row r="11" spans="1:8" ht="21.95" customHeight="1">
      <c r="A11" s="145" t="s">
        <v>169</v>
      </c>
      <c r="B11" s="136"/>
      <c r="C11" s="142">
        <v>0</v>
      </c>
      <c r="D11" s="142"/>
      <c r="E11" s="136" t="s">
        <v>170</v>
      </c>
      <c r="F11" s="136"/>
      <c r="G11" s="142">
        <v>0</v>
      </c>
      <c r="H11" s="146"/>
    </row>
    <row r="12" spans="1:8" ht="21.95" customHeight="1">
      <c r="A12" s="145" t="s">
        <v>171</v>
      </c>
      <c r="B12" s="136"/>
      <c r="C12" s="142">
        <v>0</v>
      </c>
      <c r="D12" s="142"/>
      <c r="E12" s="136" t="s">
        <v>172</v>
      </c>
      <c r="F12" s="136"/>
      <c r="G12" s="142">
        <v>0</v>
      </c>
      <c r="H12" s="146"/>
    </row>
    <row r="13" spans="1:8" ht="21.95" customHeight="1">
      <c r="A13" s="145" t="s">
        <v>173</v>
      </c>
      <c r="B13" s="136"/>
      <c r="C13" s="142">
        <v>0</v>
      </c>
      <c r="D13" s="142"/>
      <c r="E13" s="136" t="s">
        <v>174</v>
      </c>
      <c r="F13" s="136"/>
      <c r="G13" s="142">
        <v>0</v>
      </c>
      <c r="H13" s="146"/>
    </row>
    <row r="14" spans="1:8" ht="21.95" customHeight="1">
      <c r="A14" s="145" t="s">
        <v>175</v>
      </c>
      <c r="B14" s="136"/>
      <c r="C14" s="142">
        <v>7</v>
      </c>
      <c r="D14" s="142"/>
      <c r="E14" s="136" t="s">
        <v>176</v>
      </c>
      <c r="F14" s="136"/>
      <c r="G14" s="142">
        <v>289</v>
      </c>
      <c r="H14" s="146"/>
    </row>
    <row r="15" spans="1:8" ht="21.95" customHeight="1">
      <c r="A15" s="148" t="s">
        <v>177</v>
      </c>
      <c r="B15" s="149"/>
      <c r="C15" s="143">
        <v>54</v>
      </c>
      <c r="D15" s="143"/>
      <c r="E15" s="149" t="s">
        <v>178</v>
      </c>
      <c r="F15" s="149"/>
      <c r="G15" s="143">
        <v>8267</v>
      </c>
      <c r="H15" s="144"/>
    </row>
    <row r="16" spans="1:8" ht="21" customHeight="1">
      <c r="A16" s="147" t="s">
        <v>179</v>
      </c>
      <c r="B16" s="147"/>
      <c r="C16" s="147"/>
      <c r="D16" s="147"/>
      <c r="E16" s="147"/>
      <c r="F16" s="147"/>
    </row>
  </sheetData>
  <mergeCells count="38">
    <mergeCell ref="A1:H1"/>
    <mergeCell ref="A4:F4"/>
    <mergeCell ref="C5:E5"/>
    <mergeCell ref="A8:F8"/>
    <mergeCell ref="G4:G6"/>
    <mergeCell ref="H4:H6"/>
    <mergeCell ref="A5:A6"/>
    <mergeCell ref="B5:B6"/>
    <mergeCell ref="F5:F6"/>
    <mergeCell ref="A9:B9"/>
    <mergeCell ref="C9:D9"/>
    <mergeCell ref="E9:F9"/>
    <mergeCell ref="G9:H9"/>
    <mergeCell ref="A10:B10"/>
    <mergeCell ref="C10:D10"/>
    <mergeCell ref="E10:F10"/>
    <mergeCell ref="G10:H10"/>
    <mergeCell ref="G11:H11"/>
    <mergeCell ref="G13:H13"/>
    <mergeCell ref="A12:B12"/>
    <mergeCell ref="C12:D12"/>
    <mergeCell ref="E12:F12"/>
    <mergeCell ref="G12:H12"/>
    <mergeCell ref="A13:B13"/>
    <mergeCell ref="A11:B11"/>
    <mergeCell ref="C11:D11"/>
    <mergeCell ref="E11:F11"/>
    <mergeCell ref="A16:F16"/>
    <mergeCell ref="A15:B15"/>
    <mergeCell ref="C15:D15"/>
    <mergeCell ref="E15:F15"/>
    <mergeCell ref="C13:D13"/>
    <mergeCell ref="E13:F13"/>
    <mergeCell ref="G15:H15"/>
    <mergeCell ref="A14:B14"/>
    <mergeCell ref="C14:D14"/>
    <mergeCell ref="E14:F14"/>
    <mergeCell ref="G14:H14"/>
  </mergeCells>
  <phoneticPr fontId="15" type="noConversion"/>
  <printOptions horizontalCentered="1"/>
  <pageMargins left="0.35" right="0.35" top="0.79" bottom="0.79" header="0.51" footer="0.2"/>
  <pageSetup paperSize="9" orientation="landscape"/>
  <headerFooter scaleWithDoc="0"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12</vt:i4>
      </vt:variant>
      <vt:variant>
        <vt:lpstr>命名范围</vt:lpstr>
      </vt:variant>
      <vt:variant>
        <vt:i4>12</vt:i4>
      </vt:variant>
    </vt:vector>
  </HeadingPairs>
  <TitlesOfParts>
    <vt:vector size="24" baseType="lpstr">
      <vt:lpstr>收入支出决算总表(公开01表)</vt:lpstr>
      <vt:lpstr>收入决算表(公开02表)</vt:lpstr>
      <vt:lpstr>支出决算表(公开03表)</vt:lpstr>
      <vt:lpstr>财政拨款收入支出决算总表(公开04表)</vt:lpstr>
      <vt:lpstr>财政拨款支出决算表（公开05表）</vt:lpstr>
      <vt:lpstr>财政拨款基本支出决算表(公开06表)</vt:lpstr>
      <vt:lpstr>一般公共预算财政拨款支出决算表（公开07表）</vt:lpstr>
      <vt:lpstr>一般公共预算财政拨款基本支出决算表(公开08表)</vt:lpstr>
      <vt:lpstr>一般公共预算财政拨款“三公”经费支出决算表（公开09表）</vt:lpstr>
      <vt:lpstr>政府性基金预算财政拨款收入支出决算表（公开10表）</vt:lpstr>
      <vt:lpstr>机关运行经费支出决算表(公开11表)</vt:lpstr>
      <vt:lpstr>政府采购决算表（公开12表）</vt:lpstr>
      <vt:lpstr>'财政拨款基本支出决算表(公开06表)'!Print_Area</vt:lpstr>
      <vt:lpstr>'财政拨款收入支出决算总表(公开04表)'!Print_Area</vt:lpstr>
      <vt:lpstr>'财政拨款支出决算表（公开05表）'!Print_Area</vt:lpstr>
      <vt:lpstr>'机关运行经费支出决算表(公开11表)'!Print_Area</vt:lpstr>
      <vt:lpstr>'收入决算表(公开02表)'!Print_Area</vt:lpstr>
      <vt:lpstr>'收入支出决算总表(公开01表)'!Print_Area</vt:lpstr>
      <vt:lpstr>'一般公共预算财政拨款“三公”经费支出决算表（公开09表）'!Print_Area</vt:lpstr>
      <vt:lpstr>'一般公共预算财政拨款基本支出决算表(公开08表)'!Print_Area</vt:lpstr>
      <vt:lpstr>'一般公共预算财政拨款支出决算表（公开07表）'!Print_Area</vt:lpstr>
      <vt:lpstr>'政府采购决算表（公开12表）'!Print_Area</vt:lpstr>
      <vt:lpstr>'政府性基金预算财政拨款收入支出决算表（公开10表）'!Print_Area</vt:lpstr>
      <vt:lpstr>'支出决算表(公开03表)'!Print_Area</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Administrator</cp:lastModifiedBy>
  <cp:revision>1</cp:revision>
  <cp:lastPrinted>2016-07-27T05:06:32Z</cp:lastPrinted>
  <dcterms:created xsi:type="dcterms:W3CDTF">2016-08-28T10:15:39Z</dcterms:created>
  <dcterms:modified xsi:type="dcterms:W3CDTF">2020-09-02T01:44:59Z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ies>
</file>